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ad\DADOS\Comum\Site\Janeiro\"/>
    </mc:Choice>
  </mc:AlternateContent>
  <xr:revisionPtr revIDLastSave="0" documentId="8_{A4AAB2EC-7EC3-4176-9C7D-B4FE4E7A5C1A}" xr6:coauthVersionLast="45" xr6:coauthVersionMax="45" xr10:uidLastSave="{00000000-0000-0000-0000-000000000000}"/>
  <bookViews>
    <workbookView xWindow="-120" yWindow="-120" windowWidth="21840" windowHeight="13140" xr2:uid="{933381B8-B0CB-45C0-8B1A-67CC592B7322}"/>
  </bookViews>
  <sheets>
    <sheet name="Planilh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E68" i="1"/>
  <c r="E67" i="1"/>
  <c r="D67" i="1"/>
  <c r="H66" i="1"/>
  <c r="I67" i="1" s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D53" i="1"/>
  <c r="D69" i="1" s="1"/>
  <c r="C53" i="1"/>
  <c r="C69" i="1" s="1"/>
  <c r="B53" i="1"/>
  <c r="B69" i="1" s="1"/>
  <c r="E30" i="1"/>
  <c r="E29" i="1"/>
  <c r="E33" i="1" s="1"/>
  <c r="E36" i="1" l="1"/>
  <c r="E72" i="1" s="1"/>
  <c r="E73" i="1"/>
  <c r="E74" i="1" s="1"/>
  <c r="E69" i="1"/>
</calcChain>
</file>

<file path=xl/sharedStrings.xml><?xml version="1.0" encoding="utf-8"?>
<sst xmlns="http://schemas.openxmlformats.org/spreadsheetml/2006/main" count="64" uniqueCount="63">
  <si>
    <t>MENSAL: DEZEMBRO</t>
  </si>
  <si>
    <t>ANEXO RP-14 - REPASSES AO TERCEIRO SETOR - DEMONSTRATIVO INTEGRAL DAS RECEITAS E DESPESAS - TERMO DE COLABORAÇÃO/FOMENTO</t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</si>
  <si>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Serviços de Proteção Social Especial para Pessoas com Deficiência e suas Famílias
EXERCÍCIO: 2020
ORIGEM DOS RECURSOS (1):  MUNICIPAL</t>
  </si>
  <si>
    <t>DOCUMENTO</t>
  </si>
  <si>
    <t>DATA</t>
  </si>
  <si>
    <t>VIGÊNCIA</t>
  </si>
  <si>
    <t>VALOR - R$</t>
  </si>
  <si>
    <t>Termo de Colaboração/Fomento  nº 20/2018</t>
  </si>
  <si>
    <t>12/2020*</t>
  </si>
  <si>
    <t>01/01/2020 a 31/12/2020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</si>
  <si>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</si>
  <si>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</si>
  <si>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</si>
  <si>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</si>
  <si>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</si>
  <si>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</si>
  <si>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</si>
  <si>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</si>
  <si>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</si>
  <si>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</si>
  <si>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</si>
  <si>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</si>
  <si>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</si>
  <si>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</si>
  <si>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exercício/2020 bem como as despesas a pagar no exercício seguinte.</t>
    </r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</si>
  <si>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</si>
  <si>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</si>
  <si>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</si>
  <si>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</si>
  <si>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</si>
  <si>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</si>
  <si>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</si>
  <si>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</si>
  <si>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</si>
  <si>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</si>
  <si>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</si>
  <si>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</si>
  <si>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</si>
  <si>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</si>
  <si>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</si>
  <si>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</si>
  <si>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</si>
  <si>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</si>
  <si>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</si>
  <si>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</si>
  <si>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</si>
  <si>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</si>
  <si>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</si>
  <si>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</si>
  <si>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</si>
  <si>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</si>
  <si>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</si>
  <si>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</si>
  <si>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</si>
  <si>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</si>
  <si>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</si>
  <si>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</si>
  <si>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</si>
  <si>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</si>
  <si>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R$ O,OO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</si>
  <si>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</si>
  <si>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Vinhedo-SP 10 de Janeiro de 2021</t>
  </si>
  <si>
    <t>Responsáveis pela Organização da Sociedade Civil:                                      LUCIANA IENNE -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</si>
</sst>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8" fontId="6" fillId="0" borderId="1" xfId="1" applyNumberFormat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right" vertical="center" wrapText="1"/>
    </xf>
    <xf numFmtId="44" fontId="6" fillId="2" borderId="1" xfId="1" applyFont="1" applyFill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4" fillId="0" borderId="0" xfId="0" applyFont="1"/>
    <xf numFmtId="0" fontId="3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4" fontId="7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990601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D9D253C-F5E7-4F2B-9BF4-C8DE73E8A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38900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142875</xdr:rowOff>
    </xdr:from>
    <xdr:to>
      <xdr:col>5</xdr:col>
      <xdr:colOff>1000125</xdr:colOff>
      <xdr:row>48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D9B2C2D-92ED-4230-B52D-9F3816721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58425"/>
          <a:ext cx="6438900" cy="1238250"/>
        </a:xfrm>
        <a:prstGeom prst="rect">
          <a:avLst/>
        </a:prstGeom>
      </xdr:spPr>
    </xdr:pic>
    <xdr:clientData/>
  </xdr:twoCellAnchor>
  <xdr:twoCellAnchor>
    <xdr:from>
      <xdr:col>2</xdr:col>
      <xdr:colOff>247650</xdr:colOff>
      <xdr:row>81</xdr:row>
      <xdr:rowOff>9525</xdr:rowOff>
    </xdr:from>
    <xdr:to>
      <xdr:col>5</xdr:col>
      <xdr:colOff>152400</xdr:colOff>
      <xdr:row>81</xdr:row>
      <xdr:rowOff>9525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F35F50CA-ADE8-45BC-A3A6-59839E06E8FD}"/>
            </a:ext>
          </a:extLst>
        </xdr:cNvPr>
        <xdr:cNvCxnSpPr/>
      </xdr:nvCxnSpPr>
      <xdr:spPr>
        <a:xfrm>
          <a:off x="2476500" y="20097750"/>
          <a:ext cx="3124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\Presta&#231;&#227;o%20de%20contas\Assist&#234;ncia\Assist&#234;ncia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6">
          <cell r="E76">
            <v>21743.44999999999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15322-938B-482E-AB88-BD44482EB36D}">
  <dimension ref="A7:I92"/>
  <sheetViews>
    <sheetView tabSelected="1" workbookViewId="0">
      <selection activeCell="K10" sqref="K10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7" max="7" width="11" customWidth="1"/>
    <col min="8" max="9" width="13.28515625" hidden="1" customWidth="1"/>
    <col min="10" max="12" width="13.28515625" bestFit="1" customWidth="1"/>
    <col min="13" max="13" width="5.7109375" customWidth="1"/>
    <col min="14" max="14" width="3.42578125" customWidth="1"/>
    <col min="15" max="15" width="4.42578125" customWidth="1"/>
    <col min="16" max="16" width="8.5703125" bestFit="1" customWidth="1"/>
    <col min="17" max="17" width="4" customWidth="1"/>
    <col min="18" max="18" width="2.7109375" customWidth="1"/>
    <col min="19" max="19" width="6.140625" customWidth="1"/>
  </cols>
  <sheetData>
    <row r="7" spans="1:6" ht="6.75" customHeight="1" x14ac:dyDescent="0.25">
      <c r="A7" s="1" t="s">
        <v>0</v>
      </c>
      <c r="B7" s="1"/>
      <c r="C7" s="1"/>
      <c r="D7" s="1"/>
      <c r="E7" s="1"/>
      <c r="F7" s="1"/>
    </row>
    <row r="8" spans="1:6" ht="14.25" customHeight="1" x14ac:dyDescent="0.25">
      <c r="A8" s="1"/>
      <c r="B8" s="1"/>
      <c r="C8" s="1"/>
      <c r="D8" s="1"/>
      <c r="E8" s="1"/>
      <c r="F8" s="1"/>
    </row>
    <row r="9" spans="1:6" ht="30" customHeight="1" x14ac:dyDescent="0.25">
      <c r="A9" s="2" t="s">
        <v>1</v>
      </c>
      <c r="B9" s="3"/>
      <c r="C9" s="3"/>
      <c r="D9" s="3"/>
      <c r="E9" s="3"/>
      <c r="F9" s="3"/>
    </row>
    <row r="10" spans="1:6" ht="144.75" customHeight="1" x14ac:dyDescent="0.25">
      <c r="A10" s="4" t="s">
        <v>2</v>
      </c>
      <c r="B10" s="5"/>
      <c r="C10" s="5"/>
      <c r="D10" s="5"/>
      <c r="E10" s="5"/>
      <c r="F10" s="5"/>
    </row>
    <row r="11" spans="1:6" ht="6" customHeight="1" x14ac:dyDescent="0.25">
      <c r="A11" s="6"/>
      <c r="B11" s="6"/>
      <c r="C11" s="6"/>
      <c r="D11" s="6"/>
      <c r="E11" s="6"/>
      <c r="F11" s="6"/>
    </row>
    <row r="12" spans="1:6" x14ac:dyDescent="0.25">
      <c r="A12" s="7" t="s">
        <v>3</v>
      </c>
      <c r="B12" s="7"/>
      <c r="C12" s="7"/>
      <c r="D12" s="8" t="s">
        <v>4</v>
      </c>
      <c r="E12" s="8" t="s">
        <v>5</v>
      </c>
      <c r="F12" s="8" t="s">
        <v>6</v>
      </c>
    </row>
    <row r="13" spans="1:6" ht="18.75" customHeight="1" x14ac:dyDescent="0.25">
      <c r="A13" s="9" t="s">
        <v>7</v>
      </c>
      <c r="B13" s="9"/>
      <c r="C13" s="9"/>
      <c r="D13" s="10" t="s">
        <v>8</v>
      </c>
      <c r="E13" s="11" t="s">
        <v>9</v>
      </c>
      <c r="F13" s="12">
        <v>229010</v>
      </c>
    </row>
    <row r="14" spans="1:6" x14ac:dyDescent="0.25">
      <c r="A14" s="9" t="s">
        <v>10</v>
      </c>
      <c r="B14" s="9"/>
      <c r="C14" s="9"/>
      <c r="D14" s="11"/>
      <c r="E14" s="11"/>
      <c r="F14" s="13"/>
    </row>
    <row r="15" spans="1:6" x14ac:dyDescent="0.25">
      <c r="A15" s="9" t="s">
        <v>10</v>
      </c>
      <c r="B15" s="9"/>
      <c r="C15" s="9"/>
      <c r="D15" s="11"/>
      <c r="E15" s="11"/>
      <c r="F15" s="13"/>
    </row>
    <row r="16" spans="1:6" ht="15" customHeight="1" x14ac:dyDescent="0.25">
      <c r="A16" s="14"/>
      <c r="B16" s="15"/>
      <c r="C16" s="15"/>
      <c r="D16" s="15"/>
      <c r="E16" s="15"/>
      <c r="F16" s="15"/>
    </row>
    <row r="17" spans="1:6" x14ac:dyDescent="0.25">
      <c r="A17" s="7" t="s">
        <v>11</v>
      </c>
      <c r="B17" s="7"/>
      <c r="C17" s="7"/>
      <c r="D17" s="7"/>
      <c r="E17" s="7"/>
      <c r="F17" s="7"/>
    </row>
    <row r="18" spans="1:6" ht="27" x14ac:dyDescent="0.25">
      <c r="A18" s="8" t="s">
        <v>12</v>
      </c>
      <c r="B18" s="8" t="s">
        <v>13</v>
      </c>
      <c r="C18" s="8" t="s">
        <v>14</v>
      </c>
      <c r="D18" s="8" t="s">
        <v>15</v>
      </c>
      <c r="E18" s="7" t="s">
        <v>16</v>
      </c>
      <c r="F18" s="7"/>
    </row>
    <row r="19" spans="1:6" x14ac:dyDescent="0.25">
      <c r="A19" s="16">
        <v>44185</v>
      </c>
      <c r="B19" s="17">
        <v>14010</v>
      </c>
      <c r="C19" s="16">
        <v>44182</v>
      </c>
      <c r="D19" s="18">
        <v>171138</v>
      </c>
      <c r="E19" s="19">
        <v>14010</v>
      </c>
      <c r="F19" s="19"/>
    </row>
    <row r="20" spans="1:6" x14ac:dyDescent="0.25">
      <c r="A20" s="18"/>
      <c r="B20" s="20"/>
      <c r="C20" s="16"/>
      <c r="D20" s="20"/>
      <c r="E20" s="19"/>
      <c r="F20" s="19"/>
    </row>
    <row r="21" spans="1:6" x14ac:dyDescent="0.25">
      <c r="A21" s="18"/>
      <c r="B21" s="20"/>
      <c r="C21" s="18"/>
      <c r="D21" s="20"/>
      <c r="E21" s="19"/>
      <c r="F21" s="19"/>
    </row>
    <row r="22" spans="1:6" x14ac:dyDescent="0.25">
      <c r="A22" s="18"/>
      <c r="B22" s="20"/>
      <c r="C22" s="18"/>
      <c r="D22" s="20"/>
      <c r="E22" s="19"/>
      <c r="F22" s="19"/>
    </row>
    <row r="23" spans="1:6" x14ac:dyDescent="0.25">
      <c r="A23" s="18"/>
      <c r="B23" s="20"/>
      <c r="C23" s="18"/>
      <c r="D23" s="20"/>
      <c r="E23" s="19"/>
      <c r="F23" s="19"/>
    </row>
    <row r="24" spans="1:6" x14ac:dyDescent="0.25">
      <c r="A24" s="18"/>
      <c r="B24" s="20"/>
      <c r="C24" s="18"/>
      <c r="D24" s="20"/>
      <c r="E24" s="19"/>
      <c r="F24" s="19"/>
    </row>
    <row r="25" spans="1:6" x14ac:dyDescent="0.25">
      <c r="A25" s="18"/>
      <c r="B25" s="20"/>
      <c r="C25" s="18"/>
      <c r="D25" s="20"/>
      <c r="E25" s="19"/>
      <c r="F25" s="19"/>
    </row>
    <row r="26" spans="1:6" x14ac:dyDescent="0.25">
      <c r="A26" s="11"/>
      <c r="B26" s="21"/>
      <c r="C26" s="21"/>
      <c r="D26" s="11"/>
      <c r="E26" s="19"/>
      <c r="F26" s="19"/>
    </row>
    <row r="27" spans="1:6" x14ac:dyDescent="0.25">
      <c r="A27" s="11"/>
      <c r="B27" s="21"/>
      <c r="C27" s="21"/>
      <c r="D27" s="21"/>
      <c r="E27" s="19"/>
      <c r="F27" s="19"/>
    </row>
    <row r="28" spans="1:6" x14ac:dyDescent="0.25">
      <c r="A28" s="11"/>
      <c r="B28" s="21"/>
      <c r="C28" s="21"/>
      <c r="D28" s="21"/>
      <c r="E28" s="19"/>
      <c r="F28" s="19"/>
    </row>
    <row r="29" spans="1:6" x14ac:dyDescent="0.25">
      <c r="A29" s="22" t="s">
        <v>17</v>
      </c>
      <c r="B29" s="22"/>
      <c r="C29" s="22"/>
      <c r="D29" s="21"/>
      <c r="E29" s="19">
        <f>[1]Novembro!E76</f>
        <v>21743.44999999999</v>
      </c>
      <c r="F29" s="19"/>
    </row>
    <row r="30" spans="1:6" x14ac:dyDescent="0.25">
      <c r="A30" s="22" t="s">
        <v>18</v>
      </c>
      <c r="B30" s="22"/>
      <c r="C30" s="22"/>
      <c r="D30" s="21"/>
      <c r="E30" s="19">
        <f>E19+E20</f>
        <v>14010</v>
      </c>
      <c r="F30" s="19"/>
    </row>
    <row r="31" spans="1:6" x14ac:dyDescent="0.25">
      <c r="A31" s="22" t="s">
        <v>19</v>
      </c>
      <c r="B31" s="22"/>
      <c r="C31" s="22"/>
      <c r="D31" s="21"/>
      <c r="E31" s="19">
        <v>0.7</v>
      </c>
      <c r="F31" s="19"/>
    </row>
    <row r="32" spans="1:6" x14ac:dyDescent="0.25">
      <c r="A32" s="22" t="s">
        <v>20</v>
      </c>
      <c r="B32" s="22"/>
      <c r="C32" s="22"/>
      <c r="D32" s="21"/>
      <c r="E32" s="19"/>
      <c r="F32" s="19"/>
    </row>
    <row r="33" spans="1:6" x14ac:dyDescent="0.25">
      <c r="A33" s="22" t="s">
        <v>21</v>
      </c>
      <c r="B33" s="22"/>
      <c r="C33" s="22"/>
      <c r="D33" s="21"/>
      <c r="E33" s="19">
        <f>E29+E30+E31+E32</f>
        <v>35754.149999999987</v>
      </c>
      <c r="F33" s="19"/>
    </row>
    <row r="34" spans="1:6" x14ac:dyDescent="0.25">
      <c r="A34" s="23"/>
      <c r="B34" s="23"/>
      <c r="C34" s="23"/>
      <c r="D34" s="24"/>
      <c r="E34" s="25"/>
      <c r="F34" s="25"/>
    </row>
    <row r="35" spans="1:6" x14ac:dyDescent="0.25">
      <c r="A35" s="22" t="s">
        <v>22</v>
      </c>
      <c r="B35" s="22"/>
      <c r="C35" s="22"/>
      <c r="D35" s="21"/>
      <c r="E35" s="26">
        <v>55.85</v>
      </c>
      <c r="F35" s="26"/>
    </row>
    <row r="36" spans="1:6" x14ac:dyDescent="0.25">
      <c r="A36" s="22" t="s">
        <v>23</v>
      </c>
      <c r="B36" s="22"/>
      <c r="C36" s="22"/>
      <c r="D36" s="21"/>
      <c r="E36" s="26">
        <f>E33+E35</f>
        <v>35809.999999999985</v>
      </c>
      <c r="F36" s="26"/>
    </row>
    <row r="37" spans="1:6" ht="54" customHeight="1" x14ac:dyDescent="0.25">
      <c r="A37" s="27" t="s">
        <v>24</v>
      </c>
      <c r="B37" s="28"/>
      <c r="C37" s="28"/>
      <c r="D37" s="28"/>
      <c r="E37" s="28"/>
      <c r="F37" s="28"/>
    </row>
    <row r="38" spans="1:6" ht="15" customHeight="1" x14ac:dyDescent="0.25">
      <c r="A38" s="29"/>
      <c r="B38" s="29"/>
      <c r="C38" s="29"/>
      <c r="D38" s="29"/>
      <c r="E38" s="29"/>
      <c r="F38" s="29"/>
    </row>
    <row r="39" spans="1:6" ht="15" customHeight="1" x14ac:dyDescent="0.25">
      <c r="A39" s="30"/>
      <c r="B39" s="30"/>
      <c r="C39" s="30"/>
      <c r="D39" s="30"/>
      <c r="E39" s="30"/>
      <c r="F39" s="30"/>
    </row>
    <row r="40" spans="1:6" ht="15" customHeight="1" x14ac:dyDescent="0.25">
      <c r="A40" s="30"/>
      <c r="B40" s="30"/>
      <c r="C40" s="30"/>
      <c r="D40" s="30"/>
      <c r="E40" s="30"/>
      <c r="F40" s="30"/>
    </row>
    <row r="41" spans="1:6" ht="15" customHeight="1" x14ac:dyDescent="0.25">
      <c r="A41" s="31"/>
      <c r="B41" s="31"/>
      <c r="C41" s="31"/>
      <c r="D41" s="31"/>
      <c r="E41" s="31"/>
      <c r="F41" s="31"/>
    </row>
    <row r="42" spans="1:6" ht="15" customHeight="1" x14ac:dyDescent="0.25">
      <c r="A42" s="30"/>
      <c r="B42" s="30"/>
      <c r="C42" s="30"/>
      <c r="D42" s="30"/>
      <c r="E42" s="30"/>
      <c r="F42" s="30"/>
    </row>
    <row r="43" spans="1:6" ht="15" customHeight="1" x14ac:dyDescent="0.25">
      <c r="A43" s="30"/>
      <c r="B43" s="30"/>
      <c r="C43" s="30"/>
      <c r="D43" s="30"/>
      <c r="E43" s="30"/>
      <c r="F43" s="30"/>
    </row>
    <row r="44" spans="1:6" ht="15" customHeight="1" x14ac:dyDescent="0.25">
      <c r="A44" s="30"/>
      <c r="B44" s="30"/>
      <c r="C44" s="30"/>
      <c r="D44" s="30"/>
      <c r="E44" s="30"/>
      <c r="F44" s="30"/>
    </row>
    <row r="45" spans="1:6" ht="15" customHeight="1" x14ac:dyDescent="0.25">
      <c r="A45" s="30"/>
      <c r="B45" s="30"/>
      <c r="C45" s="30"/>
      <c r="D45" s="30"/>
      <c r="E45" s="30"/>
      <c r="F45" s="30"/>
    </row>
    <row r="46" spans="1:6" ht="15" customHeight="1" x14ac:dyDescent="0.25">
      <c r="A46" s="30"/>
      <c r="B46" s="30"/>
      <c r="C46" s="30"/>
      <c r="D46" s="30"/>
      <c r="E46" s="30"/>
      <c r="F46" s="30"/>
    </row>
    <row r="47" spans="1:6" ht="15" customHeight="1" x14ac:dyDescent="0.25">
      <c r="A47" s="30"/>
      <c r="B47" s="30"/>
      <c r="C47" s="30"/>
      <c r="D47" s="30"/>
      <c r="E47" s="30"/>
      <c r="F47" s="30"/>
    </row>
    <row r="48" spans="1:6" ht="15" customHeight="1" x14ac:dyDescent="0.25">
      <c r="A48" s="30"/>
      <c r="B48" s="30"/>
      <c r="C48" s="30"/>
      <c r="D48" s="30"/>
      <c r="E48" s="30"/>
      <c r="F48" s="30"/>
    </row>
    <row r="49" spans="1:6" ht="15" customHeight="1" x14ac:dyDescent="0.25">
      <c r="A49" s="30"/>
      <c r="B49" s="30"/>
      <c r="C49" s="30"/>
      <c r="D49" s="30"/>
      <c r="E49" s="30"/>
      <c r="F49" s="30"/>
    </row>
    <row r="50" spans="1:6" ht="65.25" customHeight="1" x14ac:dyDescent="0.25">
      <c r="A50" s="32" t="s">
        <v>25</v>
      </c>
      <c r="B50" s="32" t="s">
        <v>26</v>
      </c>
      <c r="C50" s="33" t="s">
        <v>27</v>
      </c>
      <c r="D50" s="33" t="s">
        <v>28</v>
      </c>
      <c r="E50" s="33" t="s">
        <v>29</v>
      </c>
      <c r="F50" s="32" t="s">
        <v>30</v>
      </c>
    </row>
    <row r="51" spans="1:6" x14ac:dyDescent="0.25">
      <c r="A51" s="32"/>
      <c r="B51" s="32"/>
      <c r="C51" s="34" t="s">
        <v>31</v>
      </c>
      <c r="D51" s="34" t="s">
        <v>32</v>
      </c>
      <c r="E51" s="34" t="s">
        <v>33</v>
      </c>
      <c r="F51" s="32"/>
    </row>
    <row r="52" spans="1:6" x14ac:dyDescent="0.25">
      <c r="A52" s="35"/>
      <c r="B52" s="32" t="s">
        <v>34</v>
      </c>
      <c r="C52" s="32"/>
      <c r="D52" s="32"/>
      <c r="E52" s="32"/>
      <c r="F52" s="32"/>
    </row>
    <row r="53" spans="1:6" ht="19.5" customHeight="1" x14ac:dyDescent="0.25">
      <c r="A53" s="36" t="s">
        <v>35</v>
      </c>
      <c r="B53" s="17">
        <f>9575.99+766.03+8986.56</f>
        <v>19328.580000000002</v>
      </c>
      <c r="C53" s="37">
        <f>14564+1841.22+1662.32+2097.48</f>
        <v>20165.02</v>
      </c>
      <c r="D53" s="37">
        <f>3196.95+113.2+1482+1396+1058.41+928.07+857.47+1108.22+5446.25+55.85</f>
        <v>15642.419999999998</v>
      </c>
      <c r="E53" s="17">
        <f>C53+D53</f>
        <v>35807.440000000002</v>
      </c>
      <c r="F53" s="17">
        <v>0</v>
      </c>
    </row>
    <row r="54" spans="1:6" ht="17.25" customHeight="1" x14ac:dyDescent="0.25">
      <c r="A54" s="36" t="s">
        <v>36</v>
      </c>
      <c r="B54" s="20">
        <v>0</v>
      </c>
      <c r="C54" s="20">
        <v>0</v>
      </c>
      <c r="D54" s="20">
        <v>0</v>
      </c>
      <c r="E54" s="20">
        <f t="shared" ref="E54:E68" si="0">C54+D54</f>
        <v>0</v>
      </c>
      <c r="F54" s="20">
        <v>0</v>
      </c>
    </row>
    <row r="55" spans="1:6" ht="15" customHeight="1" x14ac:dyDescent="0.25">
      <c r="A55" s="36" t="s">
        <v>37</v>
      </c>
      <c r="B55" s="20">
        <v>0</v>
      </c>
      <c r="C55" s="20">
        <v>0</v>
      </c>
      <c r="D55" s="20">
        <v>0</v>
      </c>
      <c r="E55" s="20">
        <f t="shared" si="0"/>
        <v>0</v>
      </c>
      <c r="F55" s="20">
        <v>0</v>
      </c>
    </row>
    <row r="56" spans="1:6" ht="21.75" customHeight="1" x14ac:dyDescent="0.25">
      <c r="A56" s="36" t="s">
        <v>38</v>
      </c>
      <c r="B56" s="20">
        <v>0</v>
      </c>
      <c r="C56" s="20">
        <v>0</v>
      </c>
      <c r="D56" s="20">
        <v>0</v>
      </c>
      <c r="E56" s="20">
        <f t="shared" si="0"/>
        <v>0</v>
      </c>
      <c r="F56" s="20">
        <v>0</v>
      </c>
    </row>
    <row r="57" spans="1:6" x14ac:dyDescent="0.25">
      <c r="A57" s="36" t="s">
        <v>39</v>
      </c>
      <c r="B57" s="20">
        <v>0</v>
      </c>
      <c r="C57" s="20">
        <v>0</v>
      </c>
      <c r="D57" s="20">
        <v>0</v>
      </c>
      <c r="E57" s="20">
        <f t="shared" si="0"/>
        <v>0</v>
      </c>
      <c r="F57" s="20">
        <v>0</v>
      </c>
    </row>
    <row r="58" spans="1:6" ht="22.5" x14ac:dyDescent="0.25">
      <c r="A58" s="36" t="s">
        <v>40</v>
      </c>
      <c r="B58" s="20">
        <v>0</v>
      </c>
      <c r="C58" s="20">
        <v>0</v>
      </c>
      <c r="D58" s="20">
        <v>0</v>
      </c>
      <c r="E58" s="20">
        <f t="shared" si="0"/>
        <v>0</v>
      </c>
      <c r="F58" s="20">
        <v>0</v>
      </c>
    </row>
    <row r="59" spans="1:6" x14ac:dyDescent="0.25">
      <c r="A59" s="36" t="s">
        <v>41</v>
      </c>
      <c r="B59" s="20">
        <v>0</v>
      </c>
      <c r="C59" s="20">
        <v>0</v>
      </c>
      <c r="D59" s="20">
        <v>0</v>
      </c>
      <c r="E59" s="20">
        <f t="shared" si="0"/>
        <v>0</v>
      </c>
      <c r="F59" s="20">
        <v>0</v>
      </c>
    </row>
    <row r="60" spans="1:6" ht="22.5" x14ac:dyDescent="0.25">
      <c r="A60" s="36" t="s">
        <v>42</v>
      </c>
      <c r="B60" s="20">
        <v>0</v>
      </c>
      <c r="C60" s="20">
        <v>0</v>
      </c>
      <c r="D60" s="20">
        <v>0</v>
      </c>
      <c r="E60" s="20">
        <f t="shared" si="0"/>
        <v>0</v>
      </c>
      <c r="F60" s="20">
        <v>0</v>
      </c>
    </row>
    <row r="61" spans="1:6" x14ac:dyDescent="0.25">
      <c r="A61" s="36" t="s">
        <v>43</v>
      </c>
      <c r="B61" s="20">
        <v>0</v>
      </c>
      <c r="C61" s="20">
        <v>0</v>
      </c>
      <c r="D61" s="20">
        <v>0</v>
      </c>
      <c r="E61" s="20">
        <f t="shared" si="0"/>
        <v>0</v>
      </c>
      <c r="F61" s="20">
        <v>0</v>
      </c>
    </row>
    <row r="62" spans="1:6" x14ac:dyDescent="0.25">
      <c r="A62" s="36" t="s">
        <v>44</v>
      </c>
      <c r="B62" s="20">
        <v>0</v>
      </c>
      <c r="C62" s="20">
        <v>0</v>
      </c>
      <c r="D62" s="20">
        <v>0</v>
      </c>
      <c r="E62" s="20">
        <f t="shared" si="0"/>
        <v>0</v>
      </c>
      <c r="F62" s="20">
        <v>0</v>
      </c>
    </row>
    <row r="63" spans="1:6" x14ac:dyDescent="0.25">
      <c r="A63" s="36" t="s">
        <v>45</v>
      </c>
      <c r="B63" s="20">
        <v>0</v>
      </c>
      <c r="C63" s="20">
        <v>0</v>
      </c>
      <c r="D63" s="20">
        <v>0</v>
      </c>
      <c r="E63" s="20">
        <f t="shared" si="0"/>
        <v>0</v>
      </c>
      <c r="F63" s="20">
        <v>0</v>
      </c>
    </row>
    <row r="64" spans="1:6" x14ac:dyDescent="0.25">
      <c r="A64" s="36" t="s">
        <v>46</v>
      </c>
      <c r="B64" s="20">
        <v>0</v>
      </c>
      <c r="C64" s="20">
        <v>0</v>
      </c>
      <c r="D64" s="20">
        <v>0</v>
      </c>
      <c r="E64" s="20">
        <f t="shared" si="0"/>
        <v>0</v>
      </c>
      <c r="F64" s="20">
        <v>0</v>
      </c>
    </row>
    <row r="65" spans="1:9" ht="22.5" x14ac:dyDescent="0.25">
      <c r="A65" s="36" t="s">
        <v>47</v>
      </c>
      <c r="B65" s="20">
        <v>0</v>
      </c>
      <c r="C65" s="20">
        <v>0</v>
      </c>
      <c r="D65" s="20">
        <v>0</v>
      </c>
      <c r="E65" s="20">
        <f t="shared" si="0"/>
        <v>0</v>
      </c>
      <c r="F65" s="20">
        <v>0</v>
      </c>
    </row>
    <row r="66" spans="1:9" x14ac:dyDescent="0.25">
      <c r="A66" s="36" t="s">
        <v>48</v>
      </c>
      <c r="B66" s="20">
        <v>0</v>
      </c>
      <c r="C66" s="20">
        <v>0</v>
      </c>
      <c r="D66" s="20">
        <v>0</v>
      </c>
      <c r="E66" s="20">
        <f t="shared" si="0"/>
        <v>0</v>
      </c>
      <c r="F66" s="20">
        <v>0</v>
      </c>
      <c r="H66">
        <f>1.5+0.5+0.5+1.5+0.07+0.48</f>
        <v>4.5500000000000007</v>
      </c>
      <c r="I66">
        <v>53.86</v>
      </c>
    </row>
    <row r="67" spans="1:9" ht="22.5" x14ac:dyDescent="0.25">
      <c r="A67" s="36" t="s">
        <v>49</v>
      </c>
      <c r="B67" s="17">
        <v>2.56</v>
      </c>
      <c r="C67" s="20">
        <v>0</v>
      </c>
      <c r="D67" s="37">
        <f>B67</f>
        <v>2.56</v>
      </c>
      <c r="E67" s="20">
        <f t="shared" si="0"/>
        <v>2.56</v>
      </c>
      <c r="F67" s="17">
        <v>0</v>
      </c>
      <c r="I67">
        <f>H66-E67</f>
        <v>1.9900000000000007</v>
      </c>
    </row>
    <row r="68" spans="1:9" x14ac:dyDescent="0.25">
      <c r="A68" s="36" t="s">
        <v>50</v>
      </c>
      <c r="B68" s="20">
        <v>0</v>
      </c>
      <c r="C68" s="20">
        <v>0</v>
      </c>
      <c r="D68" s="20">
        <v>0</v>
      </c>
      <c r="E68" s="20">
        <f t="shared" si="0"/>
        <v>0</v>
      </c>
      <c r="F68" s="20">
        <v>0</v>
      </c>
    </row>
    <row r="69" spans="1:9" x14ac:dyDescent="0.25">
      <c r="A69" s="38" t="s">
        <v>51</v>
      </c>
      <c r="B69" s="17">
        <f>SUM(B53:B68)</f>
        <v>19331.140000000003</v>
      </c>
      <c r="C69" s="17">
        <f>SUM(C53:C68)</f>
        <v>20165.02</v>
      </c>
      <c r="D69" s="17">
        <f>SUM(D53:D68)</f>
        <v>15644.979999999998</v>
      </c>
      <c r="E69" s="17">
        <f>C69+D69</f>
        <v>35810</v>
      </c>
      <c r="F69" s="17">
        <f>SUM(F53:F68)</f>
        <v>0</v>
      </c>
    </row>
    <row r="70" spans="1:9" ht="110.25" customHeight="1" x14ac:dyDescent="0.25">
      <c r="A70" s="39" t="s">
        <v>52</v>
      </c>
      <c r="B70" s="40"/>
      <c r="C70" s="40"/>
      <c r="D70" s="40"/>
      <c r="E70" s="40"/>
      <c r="F70" s="40"/>
      <c r="I70" s="41"/>
    </row>
    <row r="71" spans="1:9" ht="13.5" customHeight="1" x14ac:dyDescent="0.25">
      <c r="A71" s="32" t="s">
        <v>53</v>
      </c>
      <c r="B71" s="32"/>
      <c r="C71" s="32"/>
      <c r="D71" s="32"/>
      <c r="E71" s="32"/>
      <c r="F71" s="32"/>
    </row>
    <row r="72" spans="1:9" ht="12.75" customHeight="1" x14ac:dyDescent="0.25">
      <c r="A72" s="42" t="s">
        <v>54</v>
      </c>
      <c r="B72" s="42"/>
      <c r="C72" s="42"/>
      <c r="D72" s="42"/>
      <c r="E72" s="43">
        <f>E36</f>
        <v>35809.999999999985</v>
      </c>
      <c r="F72" s="43"/>
    </row>
    <row r="73" spans="1:9" ht="12" customHeight="1" x14ac:dyDescent="0.25">
      <c r="A73" s="42" t="s">
        <v>55</v>
      </c>
      <c r="B73" s="42"/>
      <c r="C73" s="42"/>
      <c r="D73" s="42"/>
      <c r="E73" s="43">
        <f>C69+D69</f>
        <v>35810</v>
      </c>
      <c r="F73" s="43"/>
    </row>
    <row r="74" spans="1:9" ht="14.25" customHeight="1" x14ac:dyDescent="0.25">
      <c r="A74" s="42" t="s">
        <v>56</v>
      </c>
      <c r="B74" s="42"/>
      <c r="C74" s="42"/>
      <c r="D74" s="42"/>
      <c r="E74" s="43">
        <f>E33-(E73-E35)</f>
        <v>0</v>
      </c>
      <c r="F74" s="43"/>
    </row>
    <row r="75" spans="1:9" ht="13.5" customHeight="1" x14ac:dyDescent="0.25">
      <c r="A75" s="42" t="s">
        <v>57</v>
      </c>
      <c r="B75" s="42"/>
      <c r="C75" s="42"/>
      <c r="D75" s="42"/>
      <c r="E75" s="43">
        <v>0</v>
      </c>
      <c r="F75" s="43"/>
    </row>
    <row r="76" spans="1:9" ht="14.25" customHeight="1" x14ac:dyDescent="0.25">
      <c r="A76" s="44" t="s">
        <v>58</v>
      </c>
      <c r="B76" s="44"/>
      <c r="C76" s="44"/>
      <c r="D76" s="44"/>
      <c r="E76" s="45" t="s">
        <v>59</v>
      </c>
      <c r="F76" s="45"/>
    </row>
    <row r="77" spans="1:9" ht="17.25" customHeight="1" x14ac:dyDescent="0.25">
      <c r="A77" s="27" t="s">
        <v>60</v>
      </c>
      <c r="B77" s="27"/>
      <c r="C77" s="27"/>
      <c r="D77" s="27"/>
      <c r="E77" s="27"/>
      <c r="F77" s="27"/>
    </row>
    <row r="78" spans="1:9" ht="17.25" customHeight="1" x14ac:dyDescent="0.25">
      <c r="A78" s="27"/>
      <c r="B78" s="27"/>
      <c r="C78" s="27"/>
      <c r="D78" s="27"/>
      <c r="E78" s="27"/>
      <c r="F78" s="27"/>
    </row>
    <row r="79" spans="1:9" ht="17.25" customHeight="1" x14ac:dyDescent="0.25">
      <c r="A79" s="46"/>
      <c r="B79" s="46"/>
      <c r="C79" s="46"/>
      <c r="D79" s="46"/>
      <c r="E79" s="46"/>
      <c r="F79" s="46"/>
    </row>
    <row r="80" spans="1:9" ht="15.95" customHeight="1" x14ac:dyDescent="0.25">
      <c r="A80" s="47" t="s">
        <v>61</v>
      </c>
      <c r="B80" s="47"/>
      <c r="C80" s="47"/>
      <c r="D80" s="47"/>
      <c r="E80" s="47"/>
      <c r="F80" s="47"/>
    </row>
    <row r="81" spans="1:6" ht="13.5" customHeight="1" x14ac:dyDescent="0.25">
      <c r="A81" s="48"/>
      <c r="B81" s="48"/>
      <c r="C81" s="48"/>
      <c r="D81" s="48"/>
      <c r="E81" s="48"/>
      <c r="F81" s="48"/>
    </row>
    <row r="82" spans="1:6" ht="13.5" customHeight="1" x14ac:dyDescent="0.25">
      <c r="A82" s="49" t="s">
        <v>62</v>
      </c>
      <c r="B82" s="49"/>
      <c r="C82" s="49"/>
      <c r="D82" s="49"/>
      <c r="E82" s="49"/>
      <c r="F82" s="49"/>
    </row>
    <row r="83" spans="1:6" x14ac:dyDescent="0.25">
      <c r="A83" s="50"/>
      <c r="B83" s="50"/>
      <c r="C83" s="50"/>
      <c r="D83" s="50"/>
      <c r="E83" s="50"/>
      <c r="F83" s="50"/>
    </row>
    <row r="92" spans="1:6" ht="25.5" customHeight="1" x14ac:dyDescent="0.25"/>
  </sheetData>
  <mergeCells count="59">
    <mergeCell ref="A77:F78"/>
    <mergeCell ref="A80:F80"/>
    <mergeCell ref="A81:F81"/>
    <mergeCell ref="A74:D74"/>
    <mergeCell ref="E74:F74"/>
    <mergeCell ref="A75:D75"/>
    <mergeCell ref="E75:F75"/>
    <mergeCell ref="A76:D76"/>
    <mergeCell ref="E76:F76"/>
    <mergeCell ref="B52:F52"/>
    <mergeCell ref="A70:F70"/>
    <mergeCell ref="A71:F71"/>
    <mergeCell ref="A72:D72"/>
    <mergeCell ref="E72:F72"/>
    <mergeCell ref="A73:D73"/>
    <mergeCell ref="E73:F73"/>
    <mergeCell ref="A37:F37"/>
    <mergeCell ref="A38:F38"/>
    <mergeCell ref="A41:F41"/>
    <mergeCell ref="A50:A51"/>
    <mergeCell ref="B50:B51"/>
    <mergeCell ref="F50:F51"/>
    <mergeCell ref="A34:C34"/>
    <mergeCell ref="E34:F34"/>
    <mergeCell ref="A35:C35"/>
    <mergeCell ref="E35:F35"/>
    <mergeCell ref="A36:C36"/>
    <mergeCell ref="E36:F36"/>
    <mergeCell ref="A31:C31"/>
    <mergeCell ref="E31:F31"/>
    <mergeCell ref="A32:C32"/>
    <mergeCell ref="E32:F32"/>
    <mergeCell ref="A33:C33"/>
    <mergeCell ref="E33:F33"/>
    <mergeCell ref="E26:F26"/>
    <mergeCell ref="E27:F27"/>
    <mergeCell ref="E28:F28"/>
    <mergeCell ref="A29:C29"/>
    <mergeCell ref="E29:F29"/>
    <mergeCell ref="A30:C30"/>
    <mergeCell ref="E30:F30"/>
    <mergeCell ref="E20:F20"/>
    <mergeCell ref="E21:F21"/>
    <mergeCell ref="E22:F22"/>
    <mergeCell ref="E23:F23"/>
    <mergeCell ref="E24:F24"/>
    <mergeCell ref="E25:F25"/>
    <mergeCell ref="A14:C14"/>
    <mergeCell ref="A15:C15"/>
    <mergeCell ref="A16:F16"/>
    <mergeCell ref="A17:F17"/>
    <mergeCell ref="E18:F18"/>
    <mergeCell ref="E19:F19"/>
    <mergeCell ref="A7:F8"/>
    <mergeCell ref="A9:F9"/>
    <mergeCell ref="A10:F10"/>
    <mergeCell ref="A11:F11"/>
    <mergeCell ref="A12:C12"/>
    <mergeCell ref="A13:C1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Sala 16.3</cp:lastModifiedBy>
  <dcterms:created xsi:type="dcterms:W3CDTF">2021-01-12T17:59:38Z</dcterms:created>
  <dcterms:modified xsi:type="dcterms:W3CDTF">2021-01-12T18:00:21Z</dcterms:modified>
</cp:coreProperties>
</file>