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LISTA\CEIVI - PMV\Prestação de Contas - Site\Assistência\"/>
    </mc:Choice>
  </mc:AlternateContent>
  <xr:revisionPtr revIDLastSave="0" documentId="13_ncr:1_{A635ABCE-0A23-420A-B4E2-3BB02EC42BAF}" xr6:coauthVersionLast="47" xr6:coauthVersionMax="47" xr10:uidLastSave="{00000000-0000-0000-0000-000000000000}"/>
  <bookViews>
    <workbookView xWindow="-120" yWindow="-120" windowWidth="20730" windowHeight="11160" xr2:uid="{30353EA1-2DE7-4E81-B75F-B919CE18403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1" l="1"/>
  <c r="D61" i="1"/>
  <c r="E19" i="1"/>
  <c r="C61" i="1" l="1"/>
  <c r="B61" i="1"/>
  <c r="E24" i="1"/>
  <c r="E27" i="1" s="1"/>
  <c r="E65" i="1" s="1"/>
  <c r="E61" i="1"/>
  <c r="E66" i="1"/>
  <c r="E67" i="1" l="1"/>
  <c r="E69" i="1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<sst xmlns="http://schemas.openxmlformats.org/spreadsheetml/2006/main" count="63" uniqueCount="62">
  <si>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</si>
  <si>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2022
ORIGEM DOS RECURSOS (1):  MUNICIPAL</t>
  </si>
  <si>
    <t>DOCUMENTO</t>
  </si>
  <si>
    <t>DATA</t>
  </si>
  <si>
    <t>VIGÊNCIA</t>
  </si>
  <si>
    <t>VALOR - R$</t>
  </si>
  <si>
    <t>Termo de Colaboração/Fomento  nº 20/2018</t>
  </si>
  <si>
    <t>01/01/2022 A 31/12/2022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</si>
  <si>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</si>
  <si>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</si>
  <si>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</si>
  <si>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</si>
  <si>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</si>
  <si>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</si>
  <si>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</si>
  <si>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</si>
  <si>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</si>
  <si>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</si>
  <si>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</si>
  <si>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</si>
  <si>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</si>
  <si>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</si>
  <si>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</si>
  <si>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</si>
  <si>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</si>
  <si>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</si>
  <si>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</si>
  <si>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</si>
  <si>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</si>
  <si>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</si>
  <si>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</si>
  <si>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</si>
  <si>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</si>
  <si>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</si>
  <si>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</si>
  <si>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</si>
  <si>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</si>
  <si>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</si>
  <si>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</si>
  <si>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</si>
  <si>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</si>
  <si>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</si>
  <si>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</si>
  <si>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</si>
  <si>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</si>
  <si>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</si>
  <si>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</si>
  <si>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</si>
  <si>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</si>
  <si>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</si>
  <si>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</si>
  <si>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</si>
  <si>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</si>
  <si>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</si>
  <si>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</si>
  <si>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</si>
  <si>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</si>
  <si>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</si>
  <si>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</si>
  <si>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00098*</t>
  </si>
  <si>
    <t>MENSAL - AGOSTO</t>
  </si>
  <si>
    <t>Vinhedo-SP 10 de setembro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</si>
</sst>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FDFDF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8" fontId="7" fillId="0" borderId="4" xfId="1" applyNumberFormat="1" applyFont="1" applyBorder="1" applyAlignment="1">
      <alignment horizontal="center" vertical="center" wrapText="1"/>
    </xf>
    <xf numFmtId="44" fontId="7" fillId="0" borderId="4" xfId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14" fontId="9" fillId="3" borderId="4" xfId="0" applyNumberFormat="1" applyFont="1" applyFill="1" applyBorder="1" applyAlignment="1">
      <alignment horizontal="center" vertical="center" wrapText="1"/>
    </xf>
    <xf numFmtId="44" fontId="9" fillId="3" borderId="4" xfId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44" fontId="6" fillId="3" borderId="4" xfId="1" applyFont="1" applyFill="1" applyBorder="1" applyAlignment="1">
      <alignment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0" fontId="7" fillId="0" borderId="0" xfId="0" applyFont="1" applyAlignment="1">
      <alignment horizontal="left" vertical="center" wrapText="1"/>
    </xf>
    <xf numFmtId="44" fontId="6" fillId="3" borderId="0" xfId="1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" fontId="12" fillId="0" borderId="4" xfId="1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9" fillId="0" borderId="4" xfId="1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3" fillId="0" borderId="0" xfId="0" applyFont="1"/>
    <xf numFmtId="0" fontId="9" fillId="0" borderId="0" xfId="0" applyFont="1"/>
    <xf numFmtId="0" fontId="1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65" fontId="5" fillId="0" borderId="1" xfId="1" applyNumberFormat="1" applyFont="1" applyBorder="1" applyAlignment="1"/>
    <xf numFmtId="165" fontId="5" fillId="0" borderId="3" xfId="1" applyNumberFormat="1" applyFont="1" applyBorder="1" applyAlignment="1"/>
    <xf numFmtId="0" fontId="9" fillId="2" borderId="4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/>
    <xf numFmtId="44" fontId="5" fillId="2" borderId="3" xfId="1" applyFont="1" applyFill="1" applyBorder="1" applyAlignme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4" fontId="5" fillId="0" borderId="4" xfId="1" applyFont="1" applyBorder="1" applyAlignment="1"/>
    <xf numFmtId="164" fontId="5" fillId="0" borderId="4" xfId="1" applyNumberFormat="1" applyFont="1" applyBorder="1" applyAlignment="1"/>
    <xf numFmtId="0" fontId="11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3</xdr:row>
      <xdr:rowOff>30480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99B87B19-5590-481B-856C-A5CD34EF6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637020" cy="579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971550</xdr:colOff>
      <xdr:row>40</xdr:row>
      <xdr:rowOff>22860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49D1C75D-43CF-40FC-A3AB-B1522D1B8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98480"/>
          <a:ext cx="6732270" cy="9372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120</xdr:row>
      <xdr:rowOff>0</xdr:rowOff>
    </xdr:from>
    <xdr:to>
      <xdr:col>5</xdr:col>
      <xdr:colOff>828675</xdr:colOff>
      <xdr:row>120</xdr:row>
      <xdr:rowOff>0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id="{70A424BF-E332-4279-999E-3A22BD2A1E60}"/>
            </a:ext>
          </a:extLst>
        </xdr:cNvPr>
        <xdr:cNvCxnSpPr/>
      </xdr:nvCxnSpPr>
      <xdr:spPr>
        <a:xfrm>
          <a:off x="2889885" y="28765500"/>
          <a:ext cx="369951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75</xdr:row>
      <xdr:rowOff>171450</xdr:rowOff>
    </xdr:from>
    <xdr:to>
      <xdr:col>5</xdr:col>
      <xdr:colOff>942975</xdr:colOff>
      <xdr:row>82</xdr:row>
      <xdr:rowOff>160020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A81E658B-9368-441A-8C86-2F2BB54BB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0707350"/>
          <a:ext cx="6694171" cy="12687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01406D-75C4-43B0-BB98-FA743E0BCD4F}" name="Tabela9" displayName="Tabela9" ref="A17:E19" totalsRowShown="0" headerRowDxfId="8" dataDxfId="6" headerRowBorderDxfId="7" tableBorderDxfId="5">
  <autoFilter ref="A17:E19" xr:uid="{1501406D-75C4-43B0-BB98-FA743E0BCD4F}"/>
  <tableColumns count="5">
    <tableColumn id="1" xr3:uid="{0E839D72-4CE0-4353-80AC-890106131D1B}" name="DATA PREVISTA PARA O REPASSE (2)" dataDxfId="4"/>
    <tableColumn id="2" xr3:uid="{0FFEA5ED-1026-44F4-8523-61EAA9D8441D}" name="VALORES PREVISTOS (R$)" dataDxfId="3"/>
    <tableColumn id="3" xr3:uid="{0A13A09B-82A1-4827-9C7C-5E5786FD11D2}" name="DATA DO REPASSE" dataDxfId="2"/>
    <tableColumn id="4" xr3:uid="{C4C77698-B871-4D81-98C3-721F032A246C}" name="NÚMERO DO DOCUMENTO DE CRÉDITO" dataDxfId="1"/>
    <tableColumn id="5" xr3:uid="{83A177B1-D8C2-4BE5-B552-09B272E8DA3C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68C7A-1B5D-468A-9898-F12182B6800D}">
  <dimension ref="A5:F121"/>
  <sheetViews>
    <sheetView tabSelected="1" topLeftCell="A62" workbookViewId="0">
      <selection activeCell="A113" sqref="A113:F113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5" spans="1:6" ht="22.15" customHeight="1" x14ac:dyDescent="0.35">
      <c r="A5" s="50" t="s">
        <v>60</v>
      </c>
      <c r="B5" s="51"/>
      <c r="C5" s="51"/>
      <c r="D5" s="51"/>
      <c r="E5" s="51"/>
      <c r="F5" s="52"/>
    </row>
    <row r="6" spans="1:6" x14ac:dyDescent="0.25">
      <c r="A6" s="1"/>
      <c r="B6" s="1"/>
      <c r="C6" s="1"/>
      <c r="D6" s="1"/>
      <c r="E6" s="1"/>
      <c r="F6" s="2"/>
    </row>
    <row r="7" spans="1:6" ht="33" customHeight="1" x14ac:dyDescent="0.25">
      <c r="A7" s="53" t="s">
        <v>0</v>
      </c>
      <c r="B7" s="53"/>
      <c r="C7" s="53"/>
      <c r="D7" s="53"/>
      <c r="E7" s="53"/>
      <c r="F7" s="53"/>
    </row>
    <row r="8" spans="1:6" ht="132.6" customHeight="1" x14ac:dyDescent="0.25">
      <c r="A8" s="54" t="s">
        <v>1</v>
      </c>
      <c r="B8" s="54"/>
      <c r="C8" s="54"/>
      <c r="D8" s="54"/>
      <c r="E8" s="54"/>
      <c r="F8" s="54"/>
    </row>
    <row r="9" spans="1:6" x14ac:dyDescent="0.25">
      <c r="A9" s="55"/>
      <c r="B9" s="55"/>
      <c r="C9" s="55"/>
      <c r="D9" s="55"/>
      <c r="E9" s="55"/>
      <c r="F9" s="55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56" t="s">
        <v>2</v>
      </c>
      <c r="B11" s="56"/>
      <c r="C11" s="4" t="s">
        <v>3</v>
      </c>
      <c r="D11" s="4" t="s">
        <v>4</v>
      </c>
      <c r="E11" s="4" t="s">
        <v>5</v>
      </c>
    </row>
    <row r="12" spans="1:6" ht="19.149999999999999" customHeight="1" x14ac:dyDescent="0.25">
      <c r="A12" s="44" t="s">
        <v>6</v>
      </c>
      <c r="B12" s="44"/>
      <c r="C12" s="5">
        <v>44774</v>
      </c>
      <c r="D12" s="6" t="s">
        <v>7</v>
      </c>
      <c r="E12" s="7">
        <v>253299.3</v>
      </c>
    </row>
    <row r="13" spans="1:6" x14ac:dyDescent="0.25">
      <c r="A13" s="44" t="s">
        <v>8</v>
      </c>
      <c r="B13" s="44"/>
      <c r="C13" s="6"/>
      <c r="D13" s="6"/>
      <c r="E13" s="8"/>
    </row>
    <row r="14" spans="1:6" x14ac:dyDescent="0.25">
      <c r="A14" s="44" t="s">
        <v>8</v>
      </c>
      <c r="B14" s="44"/>
      <c r="C14" s="6"/>
      <c r="D14" s="6"/>
      <c r="E14" s="8"/>
    </row>
    <row r="16" spans="1:6" ht="19.149999999999999" customHeight="1" x14ac:dyDescent="0.25">
      <c r="A16" s="57" t="s">
        <v>9</v>
      </c>
      <c r="B16" s="58"/>
      <c r="C16" s="58"/>
      <c r="D16" s="58"/>
      <c r="E16" s="59"/>
    </row>
    <row r="17" spans="1:6" ht="28.15" customHeight="1" x14ac:dyDescent="0.25">
      <c r="A17" s="9" t="s">
        <v>10</v>
      </c>
      <c r="B17" s="9" t="s">
        <v>11</v>
      </c>
      <c r="C17" s="9" t="s">
        <v>12</v>
      </c>
      <c r="D17" s="9" t="s">
        <v>13</v>
      </c>
      <c r="E17" s="10" t="s">
        <v>14</v>
      </c>
    </row>
    <row r="18" spans="1:6" x14ac:dyDescent="0.25">
      <c r="A18" s="11">
        <v>44793</v>
      </c>
      <c r="B18" s="12">
        <v>20100</v>
      </c>
      <c r="C18" s="11">
        <v>44792</v>
      </c>
      <c r="D18" s="13" t="s">
        <v>59</v>
      </c>
      <c r="E18" s="14">
        <v>20100</v>
      </c>
    </row>
    <row r="19" spans="1:6" x14ac:dyDescent="0.25">
      <c r="A19" s="15"/>
      <c r="B19" s="16"/>
      <c r="C19" s="16"/>
      <c r="D19" s="16"/>
      <c r="E19" s="14">
        <f>SUBTOTAL(109,E18:E18)</f>
        <v>20100</v>
      </c>
    </row>
    <row r="20" spans="1:6" ht="19.149999999999999" customHeight="1" x14ac:dyDescent="0.25">
      <c r="A20" s="60" t="s">
        <v>15</v>
      </c>
      <c r="B20" s="61"/>
      <c r="C20" s="61"/>
      <c r="D20" s="62"/>
      <c r="E20" s="14">
        <v>14870.95</v>
      </c>
    </row>
    <row r="21" spans="1:6" x14ac:dyDescent="0.25">
      <c r="A21" s="44" t="s">
        <v>16</v>
      </c>
      <c r="B21" s="44"/>
      <c r="C21" s="44"/>
      <c r="D21" s="44"/>
      <c r="E21" s="14">
        <v>20100</v>
      </c>
    </row>
    <row r="22" spans="1:6" ht="14.45" customHeight="1" x14ac:dyDescent="0.25">
      <c r="A22" s="44" t="s">
        <v>17</v>
      </c>
      <c r="B22" s="44"/>
      <c r="C22" s="44"/>
      <c r="D22" s="44"/>
      <c r="E22" s="14">
        <v>188.18</v>
      </c>
    </row>
    <row r="23" spans="1:6" ht="14.45" customHeight="1" x14ac:dyDescent="0.25">
      <c r="A23" s="44" t="s">
        <v>18</v>
      </c>
      <c r="B23" s="44"/>
      <c r="C23" s="44"/>
      <c r="D23" s="44"/>
      <c r="E23" s="14"/>
    </row>
    <row r="24" spans="1:6" ht="14.45" customHeight="1" x14ac:dyDescent="0.25">
      <c r="A24" s="44" t="s">
        <v>19</v>
      </c>
      <c r="B24" s="44"/>
      <c r="C24" s="44"/>
      <c r="D24" s="44"/>
      <c r="E24" s="14">
        <f>SUM(E20:E23)</f>
        <v>35159.129999999997</v>
      </c>
    </row>
    <row r="25" spans="1:6" x14ac:dyDescent="0.25">
      <c r="A25" s="45"/>
      <c r="B25" s="45"/>
      <c r="C25" s="45"/>
      <c r="D25" s="45"/>
      <c r="E25" s="45"/>
    </row>
    <row r="26" spans="1:6" ht="14.45" customHeight="1" x14ac:dyDescent="0.25">
      <c r="A26" s="44" t="s">
        <v>20</v>
      </c>
      <c r="B26" s="44"/>
      <c r="C26" s="44"/>
      <c r="D26" s="44"/>
      <c r="E26" s="14"/>
    </row>
    <row r="27" spans="1:6" ht="14.45" customHeight="1" x14ac:dyDescent="0.25">
      <c r="A27" s="44" t="s">
        <v>21</v>
      </c>
      <c r="B27" s="44"/>
      <c r="C27" s="44"/>
      <c r="D27" s="44"/>
      <c r="E27" s="14">
        <f>E26+E24</f>
        <v>35159.129999999997</v>
      </c>
    </row>
    <row r="28" spans="1:6" ht="14.45" customHeight="1" x14ac:dyDescent="0.25">
      <c r="A28" s="17"/>
      <c r="B28" s="17"/>
      <c r="C28" s="17"/>
      <c r="D28" s="17"/>
      <c r="E28" s="18"/>
    </row>
    <row r="29" spans="1:6" ht="55.9" customHeight="1" x14ac:dyDescent="0.25">
      <c r="A29" s="46" t="s">
        <v>22</v>
      </c>
      <c r="B29" s="46"/>
      <c r="C29" s="46"/>
      <c r="D29" s="46"/>
      <c r="E29" s="46"/>
      <c r="F29" s="46"/>
    </row>
    <row r="30" spans="1:6" ht="55.9" customHeight="1" x14ac:dyDescent="0.25">
      <c r="A30" s="19"/>
      <c r="B30" s="19"/>
      <c r="C30" s="19"/>
      <c r="D30" s="19"/>
      <c r="E30" s="19"/>
      <c r="F30" s="19"/>
    </row>
    <row r="31" spans="1:6" ht="55.9" customHeight="1" x14ac:dyDescent="0.25">
      <c r="A31" s="19"/>
      <c r="B31" s="19"/>
      <c r="C31" s="19"/>
      <c r="D31" s="19"/>
      <c r="E31" s="19"/>
      <c r="F31" s="19"/>
    </row>
    <row r="32" spans="1:6" ht="55.9" customHeight="1" x14ac:dyDescent="0.25">
      <c r="A32" s="19"/>
      <c r="B32" s="19"/>
      <c r="C32" s="19"/>
      <c r="D32" s="19"/>
      <c r="E32" s="19"/>
      <c r="F32" s="19"/>
    </row>
    <row r="33" spans="1:6" x14ac:dyDescent="0.25">
      <c r="A33" s="19"/>
      <c r="B33" s="19"/>
      <c r="C33" s="19"/>
      <c r="D33" s="19"/>
      <c r="E33" s="19"/>
      <c r="F33" s="19"/>
    </row>
    <row r="34" spans="1:6" x14ac:dyDescent="0.25">
      <c r="A34" s="19"/>
      <c r="B34" s="19"/>
      <c r="C34" s="19"/>
      <c r="D34" s="19"/>
      <c r="E34" s="19"/>
      <c r="F34" s="19"/>
    </row>
    <row r="42" spans="1:6" ht="67.5" x14ac:dyDescent="0.25">
      <c r="A42" s="47" t="s">
        <v>23</v>
      </c>
      <c r="B42" s="47" t="s">
        <v>24</v>
      </c>
      <c r="C42" s="21" t="s">
        <v>25</v>
      </c>
      <c r="D42" s="21" t="s">
        <v>26</v>
      </c>
      <c r="E42" s="21" t="s">
        <v>27</v>
      </c>
      <c r="F42" s="47" t="s">
        <v>28</v>
      </c>
    </row>
    <row r="43" spans="1:6" x14ac:dyDescent="0.25">
      <c r="A43" s="47"/>
      <c r="B43" s="47"/>
      <c r="C43" s="22" t="s">
        <v>29</v>
      </c>
      <c r="D43" s="22" t="s">
        <v>30</v>
      </c>
      <c r="E43" s="22" t="s">
        <v>31</v>
      </c>
      <c r="F43" s="47"/>
    </row>
    <row r="44" spans="1:6" x14ac:dyDescent="0.25">
      <c r="A44" s="20"/>
      <c r="B44" s="47" t="s">
        <v>32</v>
      </c>
      <c r="C44" s="47"/>
      <c r="D44" s="47"/>
      <c r="E44" s="47"/>
      <c r="F44" s="47"/>
    </row>
    <row r="45" spans="1:6" ht="22.5" x14ac:dyDescent="0.25">
      <c r="A45" s="23" t="s">
        <v>33</v>
      </c>
      <c r="B45" s="24">
        <v>23329.040000000001</v>
      </c>
      <c r="C45" s="25">
        <v>5745.84</v>
      </c>
      <c r="D45" s="25">
        <v>168.15</v>
      </c>
      <c r="E45" s="25">
        <v>5913.99</v>
      </c>
      <c r="F45" s="24">
        <v>6467.25</v>
      </c>
    </row>
    <row r="46" spans="1:6" ht="22.5" x14ac:dyDescent="0.25">
      <c r="A46" s="23" t="s">
        <v>34</v>
      </c>
      <c r="B46" s="26">
        <v>0</v>
      </c>
      <c r="C46" s="25">
        <v>0</v>
      </c>
      <c r="D46" s="25">
        <v>0</v>
      </c>
      <c r="E46" s="25">
        <v>0</v>
      </c>
      <c r="F46" s="25">
        <v>0</v>
      </c>
    </row>
    <row r="47" spans="1:6" x14ac:dyDescent="0.25">
      <c r="A47" s="23" t="s">
        <v>35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</row>
    <row r="48" spans="1:6" ht="22.5" x14ac:dyDescent="0.25">
      <c r="A48" s="23" t="s">
        <v>36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</row>
    <row r="49" spans="1:6" ht="22.5" x14ac:dyDescent="0.25">
      <c r="A49" s="23" t="s">
        <v>37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</row>
    <row r="50" spans="1:6" ht="22.5" x14ac:dyDescent="0.25">
      <c r="A50" s="23" t="s">
        <v>38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</row>
    <row r="51" spans="1:6" ht="22.5" x14ac:dyDescent="0.25">
      <c r="A51" s="23" t="s">
        <v>39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</row>
    <row r="52" spans="1:6" ht="22.5" x14ac:dyDescent="0.25">
      <c r="A52" s="23" t="s">
        <v>40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</row>
    <row r="53" spans="1:6" x14ac:dyDescent="0.25">
      <c r="A53" s="23" t="s">
        <v>41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</row>
    <row r="54" spans="1:6" x14ac:dyDescent="0.25">
      <c r="A54" s="23" t="s">
        <v>42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</row>
    <row r="55" spans="1:6" ht="22.5" x14ac:dyDescent="0.25">
      <c r="A55" s="23" t="s">
        <v>43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</row>
    <row r="56" spans="1:6" x14ac:dyDescent="0.25">
      <c r="A56" s="23" t="s">
        <v>44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</row>
    <row r="57" spans="1:6" ht="22.5" x14ac:dyDescent="0.25">
      <c r="A57" s="23" t="s">
        <v>45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</row>
    <row r="58" spans="1:6" x14ac:dyDescent="0.25">
      <c r="A58" s="23" t="s">
        <v>46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</row>
    <row r="59" spans="1:6" ht="33.75" x14ac:dyDescent="0.25">
      <c r="A59" s="23" t="s">
        <v>47</v>
      </c>
      <c r="B59" s="27">
        <v>62.41</v>
      </c>
      <c r="C59" s="25">
        <v>0</v>
      </c>
      <c r="D59" s="27">
        <v>62.41</v>
      </c>
      <c r="E59" s="27">
        <v>62.41</v>
      </c>
      <c r="F59" s="27">
        <v>0</v>
      </c>
    </row>
    <row r="60" spans="1:6" x14ac:dyDescent="0.25">
      <c r="A60" s="23" t="s">
        <v>48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</row>
    <row r="61" spans="1:6" x14ac:dyDescent="0.25">
      <c r="A61" s="28" t="s">
        <v>49</v>
      </c>
      <c r="B61" s="27">
        <f>SUM(B45:B60)</f>
        <v>23391.45</v>
      </c>
      <c r="C61" s="25">
        <f>SUM(C45:C60)</f>
        <v>5745.84</v>
      </c>
      <c r="D61" s="27">
        <f>SUM(D45:D60)</f>
        <v>230.56</v>
      </c>
      <c r="E61" s="27">
        <f t="shared" ref="E61" si="0">C61+D61</f>
        <v>5976.4000000000005</v>
      </c>
      <c r="F61" s="27">
        <f>SUM(F45:F60)</f>
        <v>6467.25</v>
      </c>
    </row>
    <row r="62" spans="1:6" ht="124.15" customHeight="1" x14ac:dyDescent="0.25">
      <c r="A62" s="48" t="s">
        <v>50</v>
      </c>
      <c r="B62" s="49"/>
      <c r="C62" s="49"/>
      <c r="D62" s="49"/>
      <c r="E62" s="49"/>
      <c r="F62" s="49"/>
    </row>
    <row r="64" spans="1:6" x14ac:dyDescent="0.25">
      <c r="A64" s="43" t="s">
        <v>51</v>
      </c>
      <c r="B64" s="43"/>
      <c r="C64" s="43"/>
      <c r="D64" s="43"/>
      <c r="E64" s="43"/>
      <c r="F64" s="43"/>
    </row>
    <row r="65" spans="1:6" x14ac:dyDescent="0.25">
      <c r="A65" s="33" t="s">
        <v>52</v>
      </c>
      <c r="B65" s="33"/>
      <c r="C65" s="33"/>
      <c r="D65" s="33"/>
      <c r="E65" s="41">
        <f>E27</f>
        <v>35159.129999999997</v>
      </c>
      <c r="F65" s="41"/>
    </row>
    <row r="66" spans="1:6" x14ac:dyDescent="0.25">
      <c r="A66" s="33" t="s">
        <v>53</v>
      </c>
      <c r="B66" s="33"/>
      <c r="C66" s="33"/>
      <c r="D66" s="33"/>
      <c r="E66" s="41">
        <f>C61+D61</f>
        <v>5976.4000000000005</v>
      </c>
      <c r="F66" s="41"/>
    </row>
    <row r="67" spans="1:6" x14ac:dyDescent="0.25">
      <c r="A67" s="33" t="s">
        <v>54</v>
      </c>
      <c r="B67" s="33"/>
      <c r="C67" s="33"/>
      <c r="D67" s="33"/>
      <c r="E67" s="42">
        <f>E65-E66</f>
        <v>29182.729999999996</v>
      </c>
      <c r="F67" s="42"/>
    </row>
    <row r="68" spans="1:6" x14ac:dyDescent="0.25">
      <c r="A68" s="33" t="s">
        <v>55</v>
      </c>
      <c r="B68" s="33"/>
      <c r="C68" s="33"/>
      <c r="D68" s="33"/>
      <c r="E68" s="34">
        <v>0</v>
      </c>
      <c r="F68" s="35"/>
    </row>
    <row r="69" spans="1:6" x14ac:dyDescent="0.25">
      <c r="A69" s="36" t="s">
        <v>56</v>
      </c>
      <c r="B69" s="36"/>
      <c r="C69" s="36"/>
      <c r="D69" s="36"/>
      <c r="E69" s="37">
        <f>E67-E68</f>
        <v>29182.729999999996</v>
      </c>
      <c r="F69" s="38"/>
    </row>
    <row r="91" spans="1:6" x14ac:dyDescent="0.25">
      <c r="A91" s="39" t="s">
        <v>57</v>
      </c>
      <c r="B91" s="39"/>
      <c r="C91" s="39"/>
      <c r="D91" s="39"/>
      <c r="E91" s="39"/>
      <c r="F91" s="39"/>
    </row>
    <row r="92" spans="1:6" x14ac:dyDescent="0.25">
      <c r="A92" s="39"/>
      <c r="B92" s="39"/>
      <c r="C92" s="39"/>
      <c r="D92" s="39"/>
      <c r="E92" s="39"/>
      <c r="F92" s="39"/>
    </row>
    <row r="93" spans="1:6" ht="14.45" customHeight="1" x14ac:dyDescent="0.25">
      <c r="A93" s="39"/>
      <c r="B93" s="39"/>
      <c r="C93" s="39"/>
      <c r="D93" s="39"/>
      <c r="E93" s="39"/>
      <c r="F93" s="39"/>
    </row>
    <row r="94" spans="1:6" x14ac:dyDescent="0.25">
      <c r="A94" s="39"/>
      <c r="B94" s="39"/>
      <c r="C94" s="39"/>
      <c r="D94" s="39"/>
      <c r="E94" s="39"/>
      <c r="F94" s="39"/>
    </row>
    <row r="95" spans="1:6" ht="14.45" customHeight="1" x14ac:dyDescent="0.25">
      <c r="A95" s="39"/>
      <c r="B95" s="39"/>
      <c r="C95" s="39"/>
      <c r="D95" s="39"/>
      <c r="E95" s="39"/>
      <c r="F95" s="39"/>
    </row>
    <row r="96" spans="1:6" x14ac:dyDescent="0.25">
      <c r="A96" s="39"/>
      <c r="B96" s="39"/>
      <c r="C96" s="39"/>
      <c r="D96" s="39"/>
      <c r="E96" s="39"/>
      <c r="F96" s="39"/>
    </row>
    <row r="97" spans="1:6" x14ac:dyDescent="0.25">
      <c r="A97" s="29"/>
      <c r="B97" s="29"/>
      <c r="C97" s="29"/>
      <c r="D97" s="29"/>
      <c r="E97" s="29"/>
      <c r="F97" s="29"/>
    </row>
    <row r="112" spans="1:6" x14ac:dyDescent="0.25">
      <c r="A112" s="40" t="s">
        <v>61</v>
      </c>
      <c r="B112" s="40"/>
      <c r="C112" s="40"/>
      <c r="D112" s="40"/>
      <c r="E112" s="40"/>
      <c r="F112" s="40"/>
    </row>
    <row r="113" spans="1:6" x14ac:dyDescent="0.25">
      <c r="A113" s="32"/>
      <c r="B113" s="32"/>
      <c r="C113" s="32"/>
      <c r="D113" s="32"/>
      <c r="E113" s="32"/>
      <c r="F113" s="32"/>
    </row>
    <row r="121" spans="1:6" x14ac:dyDescent="0.25">
      <c r="A121" s="30" t="s">
        <v>58</v>
      </c>
      <c r="B121" s="30"/>
      <c r="C121" s="30"/>
      <c r="D121" s="30"/>
      <c r="E121" s="30"/>
      <c r="F121" s="31"/>
    </row>
  </sheetData>
  <mergeCells count="37">
    <mergeCell ref="A22:D22"/>
    <mergeCell ref="A5:F5"/>
    <mergeCell ref="A7:F7"/>
    <mergeCell ref="A8:F8"/>
    <mergeCell ref="A9:F9"/>
    <mergeCell ref="A11:B11"/>
    <mergeCell ref="A12:B12"/>
    <mergeCell ref="A13:B13"/>
    <mergeCell ref="A14:B14"/>
    <mergeCell ref="A16:E16"/>
    <mergeCell ref="A20:D20"/>
    <mergeCell ref="A21:D21"/>
    <mergeCell ref="A64:F64"/>
    <mergeCell ref="A23:D23"/>
    <mergeCell ref="A24:D24"/>
    <mergeCell ref="A25:E25"/>
    <mergeCell ref="A26:D26"/>
    <mergeCell ref="A27:D27"/>
    <mergeCell ref="A29:F29"/>
    <mergeCell ref="A42:A43"/>
    <mergeCell ref="B42:B43"/>
    <mergeCell ref="F42:F43"/>
    <mergeCell ref="B44:F44"/>
    <mergeCell ref="A62:F62"/>
    <mergeCell ref="A65:D65"/>
    <mergeCell ref="E65:F65"/>
    <mergeCell ref="A66:D66"/>
    <mergeCell ref="E66:F66"/>
    <mergeCell ref="A67:D67"/>
    <mergeCell ref="E67:F67"/>
    <mergeCell ref="A113:F113"/>
    <mergeCell ref="A68:D68"/>
    <mergeCell ref="E68:F68"/>
    <mergeCell ref="A69:D69"/>
    <mergeCell ref="E69:F69"/>
    <mergeCell ref="A91:F96"/>
    <mergeCell ref="A112:F112"/>
  </mergeCells>
  <pageMargins left="0.11811023622047245" right="0.11811023622047245" top="0.39370078740157483" bottom="0.39370078740157483" header="0.31496062992125984" footer="0.31496062992125984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Idelice</dc:creator>
  <cp:lastModifiedBy>Maria Idalice Porto Ribeiro</cp:lastModifiedBy>
  <cp:lastPrinted>2022-12-15T17:57:23Z</cp:lastPrinted>
  <dcterms:created xsi:type="dcterms:W3CDTF">2022-12-12T10:06:36Z</dcterms:created>
  <dcterms:modified xsi:type="dcterms:W3CDTF">2022-12-15T17:57:28Z</dcterms:modified>
</cp:coreProperties>
</file>