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EIVI - PMV\Prestação de Contas - Site\Prestação Site - Saúde\"/>
    </mc:Choice>
  </mc:AlternateContent>
  <xr:revisionPtr revIDLastSave="0" documentId="13_ncr:1_{BAC52D4B-D404-43F6-B951-2091F2F9A103}" xr6:coauthVersionLast="47" xr6:coauthVersionMax="47" xr10:uidLastSave="{00000000-0000-0000-0000-000000000000}"/>
  <bookViews>
    <workbookView xWindow="-120" yWindow="-120" windowWidth="20730" windowHeight="11160" xr2:uid="{23E99600-093C-4B26-8F3B-207B59369B39}"/>
  </bookViews>
  <sheets>
    <sheet name="Planilh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2" l="1"/>
  <c r="F66" i="2"/>
  <c r="C66" i="2"/>
  <c r="B66" i="2"/>
  <c r="E91" i="2" l="1"/>
  <c r="D66" i="2"/>
  <c r="E92" i="2" s="1"/>
  <c r="E66" i="2"/>
  <c r="E93" i="2" l="1"/>
  <c r="E95" i="2" s="1"/>
</calcChain>
</file>

<file path=xl/sharedStrings.xml><?xml version="1.0" encoding="utf-8"?>
<sst xmlns="http://schemas.openxmlformats.org/spreadsheetml/2006/main" count="63" uniqueCount="62">
  <si>
    <t xml:space="preserve">MENSAL: </t>
  </si>
  <si>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</si>
  <si>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</si>
  <si>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</si>
  <si>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</si>
  <si>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</si>
  <si>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Termo de Colaboração/Fomento  nº 12/2018</t>
  </si>
  <si>
    <t>01/01/22 A 31/12/22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</si>
  <si>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</si>
  <si>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</si>
  <si>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</si>
  <si>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</si>
  <si>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</si>
  <si>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</si>
  <si>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</si>
  <si>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</si>
  <si>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</si>
  <si>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</si>
  <si>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</si>
  <si>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</si>
  <si>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</si>
  <si>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</si>
  <si>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</si>
  <si>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</si>
  <si>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</si>
  <si>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</si>
  <si>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</si>
  <si>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</si>
  <si>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</si>
  <si>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</si>
  <si>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</si>
  <si>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</si>
  <si>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</si>
  <si>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</si>
  <si>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</si>
  <si>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</si>
  <si>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</si>
  <si>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</si>
  <si>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</si>
  <si>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</si>
  <si>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</si>
  <si>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</si>
  <si>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</si>
  <si>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</si>
  <si>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</si>
  <si>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</si>
  <si>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</si>
  <si>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</si>
  <si>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</si>
  <si>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</si>
  <si>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</si>
  <si>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</si>
  <si>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</si>
  <si>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</si>
  <si>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</si>
  <si>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Responsáveis pela Organização da Sociedade Civil:                                      LUCIANA IENNE - PRESIDENTE</t>
  </si>
  <si>
    <t>JANEIRO</t>
  </si>
  <si>
    <r>
      <t>COLABORAÇÃO/FOMENTO:</t>
    </r>
    <r>
      <rPr>
        <b/>
        <sz val="10"/>
        <color theme="1"/>
        <rFont val="Arial"/>
        <family val="2"/>
      </rPr>
      <t xml:space="preserve"> PROGRAMA 1133, AÇÃO 2143 NR 10.02.10.122</t>
    </r>
    <r>
      <rPr>
        <sz val="10"/>
        <color theme="1"/>
        <rFont val="Arial"/>
        <family val="2"/>
      </rPr>
      <t xml:space="preserve">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</t>
    </r>
    <r>
      <rPr>
        <b/>
        <sz val="10"/>
        <color theme="1"/>
        <rFont val="Arial"/>
        <family val="2"/>
      </rPr>
      <t>Promover a pessoa com deficiência intelectual e autismo um conjunto de ações articuladas em rede, com o compartilhamento de informações via sistema informatizado e/ou relatórios entre os serviços parceiros (Saúde, Educação e Assistência Social), ofertas diversificadas de atenção para construção de um plano de trabalho que visa à promoção e a reabilitação em saúde</t>
    </r>
    <r>
      <rPr>
        <sz val="10"/>
        <color theme="1"/>
        <rFont val="Arial"/>
        <family val="2"/>
      </rPr>
      <t xml:space="preserve">
EXERCÍCIO:2023
ORIGEM DOS RECURSOS (1):  MUNICIPAL</t>
    </r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</si>
  <si>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exercício/2023 bem como as despesas a pagar no exercício seguinte.</t>
    </r>
  </si>
  <si>
    <t>Recursos humanos (5) PMV SAÚDE</t>
  </si>
  <si>
    <t>Recursos humanos (6) CEIVI</t>
  </si>
  <si>
    <t>Vinhedo-SP 10 de fevereiro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</si>
</sst>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sz val="8"/>
      <color theme="1"/>
      <name val="Arial"/>
      <family val="2"/>
    </font>
    <font>
      <b/>
      <sz val="7"/>
      <color theme="0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rgb="FFDFDFDF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4" fontId="7" fillId="3" borderId="1" xfId="1" applyFont="1" applyFill="1" applyBorder="1" applyAlignment="1">
      <alignment vertical="center" wrapText="1"/>
    </xf>
    <xf numFmtId="164" fontId="7" fillId="3" borderId="1" xfId="1" applyNumberFormat="1" applyFont="1" applyFill="1" applyBorder="1" applyAlignment="1">
      <alignment vertical="center" wrapText="1"/>
    </xf>
    <xf numFmtId="14" fontId="10" fillId="3" borderId="5" xfId="0" applyNumberFormat="1" applyFont="1" applyFill="1" applyBorder="1" applyAlignment="1">
      <alignment horizontal="center" vertical="center" wrapText="1"/>
    </xf>
    <xf numFmtId="4" fontId="10" fillId="3" borderId="6" xfId="1" applyNumberFormat="1" applyFont="1" applyFill="1" applyBorder="1" applyAlignment="1">
      <alignment horizontal="right" vertical="center" wrapText="1"/>
    </xf>
    <xf numFmtId="14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right" vertical="center" wrapText="1"/>
    </xf>
    <xf numFmtId="0" fontId="0" fillId="3" borderId="6" xfId="0" applyFill="1" applyBorder="1"/>
    <xf numFmtId="44" fontId="11" fillId="3" borderId="1" xfId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44" fontId="7" fillId="3" borderId="0" xfId="1" applyFont="1" applyFill="1" applyBorder="1" applyAlignment="1">
      <alignment vertical="center" wrapText="1"/>
    </xf>
    <xf numFmtId="0" fontId="10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44" fontId="2" fillId="0" borderId="0" xfId="0" applyNumberFormat="1" applyFont="1"/>
    <xf numFmtId="0" fontId="2" fillId="0" borderId="0" xfId="0" applyFont="1"/>
    <xf numFmtId="0" fontId="10" fillId="0" borderId="0" xfId="0" applyFont="1" applyAlignment="1">
      <alignment horizontal="left" wrapText="1"/>
    </xf>
    <xf numFmtId="0" fontId="15" fillId="0" borderId="0" xfId="0" applyFont="1"/>
    <xf numFmtId="0" fontId="10" fillId="0" borderId="0" xfId="0" applyFont="1"/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right"/>
    </xf>
    <xf numFmtId="0" fontId="10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44" fontId="6" fillId="0" borderId="1" xfId="1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44" fontId="6" fillId="5" borderId="1" xfId="1" applyFont="1" applyFill="1" applyBorder="1" applyAlignment="1">
      <alignment horizontal="right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0" fillId="5" borderId="1" xfId="0" applyFont="1" applyFill="1" applyBorder="1" applyAlignment="1">
      <alignment horizontal="left" vertical="center" wrapText="1"/>
    </xf>
    <xf numFmtId="4" fontId="14" fillId="5" borderId="1" xfId="1" applyNumberFormat="1" applyFont="1" applyFill="1" applyBorder="1" applyAlignment="1">
      <alignment horizontal="right" vertical="center" wrapText="1"/>
    </xf>
    <xf numFmtId="4" fontId="10" fillId="5" borderId="1" xfId="0" applyNumberFormat="1" applyFont="1" applyFill="1" applyBorder="1" applyAlignment="1">
      <alignment horizontal="right" vertical="center" wrapText="1"/>
    </xf>
    <xf numFmtId="0" fontId="10" fillId="6" borderId="1" xfId="0" applyFont="1" applyFill="1" applyBorder="1" applyAlignment="1">
      <alignment horizontal="left" vertical="center" wrapText="1"/>
    </xf>
    <xf numFmtId="4" fontId="14" fillId="6" borderId="1" xfId="0" applyNumberFormat="1" applyFont="1" applyFill="1" applyBorder="1" applyAlignment="1">
      <alignment horizontal="right" vertical="center" wrapText="1"/>
    </xf>
    <xf numFmtId="4" fontId="10" fillId="6" borderId="1" xfId="0" applyNumberFormat="1" applyFont="1" applyFill="1" applyBorder="1" applyAlignment="1">
      <alignment horizontal="right" vertical="center" wrapText="1"/>
    </xf>
    <xf numFmtId="4" fontId="10" fillId="5" borderId="1" xfId="1" applyNumberFormat="1" applyFont="1" applyFill="1" applyBorder="1" applyAlignment="1">
      <alignment horizontal="right" vertical="center" wrapText="1"/>
    </xf>
    <xf numFmtId="0" fontId="12" fillId="0" borderId="8" xfId="0" applyFont="1" applyBorder="1" applyAlignment="1">
      <alignment horizontal="left" wrapText="1"/>
    </xf>
    <xf numFmtId="0" fontId="13" fillId="5" borderId="1" xfId="0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right"/>
    </xf>
    <xf numFmtId="0" fontId="10" fillId="5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28574</xdr:rowOff>
    </xdr:from>
    <xdr:to>
      <xdr:col>5</xdr:col>
      <xdr:colOff>981074</xdr:colOff>
      <xdr:row>5</xdr:row>
      <xdr:rowOff>57149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2B1446-0ADA-476A-80A9-E82DEED7A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4"/>
          <a:ext cx="6553199" cy="98107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40</xdr:row>
      <xdr:rowOff>0</xdr:rowOff>
    </xdr:from>
    <xdr:to>
      <xdr:col>5</xdr:col>
      <xdr:colOff>1038226</xdr:colOff>
      <xdr:row>45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7F2EE53-1CF3-4904-A4D6-9E0429284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0677525"/>
          <a:ext cx="6629400" cy="97536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123</xdr:row>
      <xdr:rowOff>0</xdr:rowOff>
    </xdr:from>
    <xdr:to>
      <xdr:col>5</xdr:col>
      <xdr:colOff>828675</xdr:colOff>
      <xdr:row>123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0E288422-2724-4BE8-83FC-A89BE5C0ED52}"/>
            </a:ext>
          </a:extLst>
        </xdr:cNvPr>
        <xdr:cNvCxnSpPr/>
      </xdr:nvCxnSpPr>
      <xdr:spPr>
        <a:xfrm>
          <a:off x="2828925" y="29851350"/>
          <a:ext cx="3590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77</xdr:row>
      <xdr:rowOff>95250</xdr:rowOff>
    </xdr:from>
    <xdr:to>
      <xdr:col>5</xdr:col>
      <xdr:colOff>1019176</xdr:colOff>
      <xdr:row>84</xdr:row>
      <xdr:rowOff>83820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33958A6-8C74-4A1B-AEC1-B6901D36B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202650"/>
          <a:ext cx="6610351" cy="132207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127D904-146F-4C81-B55D-B53328841366}" name="Tabela93" displayName="Tabela93" ref="A19:E21" totalsRowShown="0" headerRowDxfId="4" dataDxfId="3" headerRowBorderDxfId="1" tableBorderDxfId="2">
  <autoFilter ref="A19:E21" xr:uid="{0127D904-146F-4C81-B55D-B53328841366}"/>
  <tableColumns count="5">
    <tableColumn id="1" xr3:uid="{C1395EEE-C27E-4A11-A1AC-E72ECB4A4D67}" name="DATA PREVISTA PARA O REPASSE (2)" dataDxfId="0"/>
    <tableColumn id="2" xr3:uid="{BF4C5A97-49A2-4657-908D-7E8E920ED5FC}" name="VALORES PREVISTOS (R$)" dataDxfId="8"/>
    <tableColumn id="3" xr3:uid="{351D86E2-4D62-41F5-8062-89C0DE11A990}" name="DATA DO REPASSE" dataDxfId="7"/>
    <tableColumn id="4" xr3:uid="{AC4B7BD3-250F-45C4-90C5-87C0017EF99A}" name="NÚMERO DO DOCUMENTO DE CRÉDITO" dataDxfId="6"/>
    <tableColumn id="5" xr3:uid="{87146A5F-83A6-49C8-AAFC-A0011C582426}" name="VALORES REPASSADOS (R$)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A46B4-8BBF-480C-961A-B8881363682D}">
  <dimension ref="A7:J124"/>
  <sheetViews>
    <sheetView tabSelected="1" topLeftCell="A62" workbookViewId="0">
      <selection activeCell="E91" sqref="E91:F91"/>
    </sheetView>
  </sheetViews>
  <sheetFormatPr defaultRowHeight="15" x14ac:dyDescent="0.25"/>
  <cols>
    <col min="1" max="1" width="15.28515625" customWidth="1"/>
    <col min="2" max="2" width="13.28515625" customWidth="1"/>
    <col min="3" max="3" width="14.7109375" customWidth="1"/>
    <col min="4" max="5" width="20.28515625" customWidth="1"/>
    <col min="6" max="6" width="15.85546875" bestFit="1" customWidth="1"/>
    <col min="7" max="7" width="14" bestFit="1" customWidth="1"/>
  </cols>
  <sheetData>
    <row r="7" spans="1:6" ht="22.15" customHeight="1" x14ac:dyDescent="0.35">
      <c r="A7" s="34" t="s">
        <v>0</v>
      </c>
      <c r="B7" s="34"/>
      <c r="C7" s="34"/>
      <c r="D7" s="34"/>
      <c r="E7" s="35" t="s">
        <v>56</v>
      </c>
      <c r="F7" s="36"/>
    </row>
    <row r="8" spans="1:6" x14ac:dyDescent="0.25">
      <c r="A8" s="1"/>
      <c r="B8" s="1"/>
      <c r="C8" s="1"/>
      <c r="D8" s="1"/>
      <c r="E8" s="1"/>
      <c r="F8" s="2"/>
    </row>
    <row r="9" spans="1:6" ht="33" customHeight="1" x14ac:dyDescent="0.25">
      <c r="A9" s="37" t="s">
        <v>1</v>
      </c>
      <c r="B9" s="37"/>
      <c r="C9" s="37"/>
      <c r="D9" s="37"/>
      <c r="E9" s="37"/>
      <c r="F9" s="37"/>
    </row>
    <row r="10" spans="1:6" ht="166.5" customHeight="1" x14ac:dyDescent="0.25">
      <c r="A10" s="38" t="s">
        <v>57</v>
      </c>
      <c r="B10" s="39"/>
      <c r="C10" s="39"/>
      <c r="D10" s="39"/>
      <c r="E10" s="39"/>
      <c r="F10" s="39"/>
    </row>
    <row r="11" spans="1:6" x14ac:dyDescent="0.25">
      <c r="A11" s="40"/>
      <c r="B11" s="40"/>
      <c r="C11" s="40"/>
      <c r="D11" s="40"/>
      <c r="E11" s="40"/>
      <c r="F11" s="40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3" t="s">
        <v>2</v>
      </c>
      <c r="B13" s="33"/>
      <c r="C13" s="4" t="s">
        <v>3</v>
      </c>
      <c r="D13" s="4" t="s">
        <v>4</v>
      </c>
      <c r="E13" s="4" t="s">
        <v>5</v>
      </c>
    </row>
    <row r="14" spans="1:6" ht="19.149999999999999" customHeight="1" x14ac:dyDescent="0.25">
      <c r="A14" s="42" t="s">
        <v>6</v>
      </c>
      <c r="B14" s="43"/>
      <c r="C14" s="5">
        <v>44896</v>
      </c>
      <c r="D14" s="6" t="s">
        <v>7</v>
      </c>
      <c r="E14" s="7">
        <v>984000</v>
      </c>
    </row>
    <row r="15" spans="1:6" x14ac:dyDescent="0.25">
      <c r="A15" s="41" t="s">
        <v>8</v>
      </c>
      <c r="B15" s="41"/>
      <c r="C15" s="6"/>
      <c r="D15" s="6"/>
      <c r="E15" s="7"/>
    </row>
    <row r="16" spans="1:6" x14ac:dyDescent="0.25">
      <c r="A16" s="41" t="s">
        <v>8</v>
      </c>
      <c r="B16" s="41"/>
      <c r="C16" s="6"/>
      <c r="D16" s="6"/>
      <c r="E16" s="7"/>
    </row>
    <row r="18" spans="1:6" ht="19.149999999999999" customHeight="1" x14ac:dyDescent="0.25">
      <c r="A18" s="44" t="s">
        <v>9</v>
      </c>
      <c r="B18" s="45"/>
      <c r="C18" s="45"/>
      <c r="D18" s="45"/>
      <c r="E18" s="46"/>
    </row>
    <row r="19" spans="1:6" ht="28.15" customHeight="1" x14ac:dyDescent="0.25">
      <c r="A19" s="8" t="s">
        <v>10</v>
      </c>
      <c r="B19" s="8" t="s">
        <v>11</v>
      </c>
      <c r="C19" s="8" t="s">
        <v>12</v>
      </c>
      <c r="D19" s="8" t="s">
        <v>13</v>
      </c>
      <c r="E19" s="9" t="s">
        <v>14</v>
      </c>
    </row>
    <row r="20" spans="1:6" x14ac:dyDescent="0.25">
      <c r="A20" s="12">
        <v>44946</v>
      </c>
      <c r="B20" s="13">
        <v>269500</v>
      </c>
      <c r="C20" s="14">
        <v>44946</v>
      </c>
      <c r="D20" s="15">
        <v>271546</v>
      </c>
      <c r="E20" s="11">
        <v>269500</v>
      </c>
    </row>
    <row r="21" spans="1:6" x14ac:dyDescent="0.25">
      <c r="A21" s="12"/>
      <c r="B21" s="16"/>
      <c r="C21" s="16"/>
      <c r="D21" s="16"/>
      <c r="E21" s="17">
        <f>SUBTOTAL(109,E20:E20)</f>
        <v>269500</v>
      </c>
    </row>
    <row r="22" spans="1:6" ht="19.149999999999999" customHeight="1" x14ac:dyDescent="0.25">
      <c r="A22" s="47" t="s">
        <v>15</v>
      </c>
      <c r="B22" s="48"/>
      <c r="C22" s="48"/>
      <c r="D22" s="49"/>
      <c r="E22" s="10">
        <v>30.56</v>
      </c>
    </row>
    <row r="23" spans="1:6" ht="15" customHeight="1" x14ac:dyDescent="0.25">
      <c r="A23" s="42" t="s">
        <v>16</v>
      </c>
      <c r="B23" s="71"/>
      <c r="C23" s="71"/>
      <c r="D23" s="43"/>
      <c r="E23" s="10">
        <v>269500</v>
      </c>
    </row>
    <row r="24" spans="1:6" ht="14.45" customHeight="1" x14ac:dyDescent="0.25">
      <c r="A24" s="42" t="s">
        <v>17</v>
      </c>
      <c r="B24" s="71"/>
      <c r="C24" s="71"/>
      <c r="D24" s="43"/>
      <c r="E24" s="10">
        <v>202.89</v>
      </c>
    </row>
    <row r="25" spans="1:6" ht="14.45" customHeight="1" x14ac:dyDescent="0.25">
      <c r="A25" s="42" t="s">
        <v>18</v>
      </c>
      <c r="B25" s="71"/>
      <c r="C25" s="71"/>
      <c r="D25" s="43"/>
      <c r="E25" s="10">
        <v>0</v>
      </c>
    </row>
    <row r="26" spans="1:6" ht="14.45" customHeight="1" x14ac:dyDescent="0.25">
      <c r="A26" s="42" t="s">
        <v>19</v>
      </c>
      <c r="B26" s="71"/>
      <c r="C26" s="71"/>
      <c r="D26" s="43"/>
      <c r="E26" s="10">
        <v>269733.45</v>
      </c>
    </row>
    <row r="27" spans="1:6" x14ac:dyDescent="0.25">
      <c r="A27" s="72"/>
      <c r="B27" s="73"/>
      <c r="C27" s="73"/>
      <c r="D27" s="73"/>
      <c r="E27" s="74"/>
    </row>
    <row r="28" spans="1:6" ht="14.45" customHeight="1" x14ac:dyDescent="0.25">
      <c r="A28" s="42" t="s">
        <v>20</v>
      </c>
      <c r="B28" s="71"/>
      <c r="C28" s="71"/>
      <c r="D28" s="43"/>
      <c r="E28" s="10">
        <v>10344.6</v>
      </c>
    </row>
    <row r="29" spans="1:6" ht="14.45" customHeight="1" x14ac:dyDescent="0.25">
      <c r="A29" s="42" t="s">
        <v>21</v>
      </c>
      <c r="B29" s="71"/>
      <c r="C29" s="71"/>
      <c r="D29" s="43"/>
      <c r="E29" s="10">
        <v>280078.05</v>
      </c>
    </row>
    <row r="30" spans="1:6" ht="14.45" customHeight="1" x14ac:dyDescent="0.25">
      <c r="A30" s="18"/>
      <c r="B30" s="18"/>
      <c r="C30" s="18"/>
      <c r="D30" s="18"/>
      <c r="E30" s="19"/>
    </row>
    <row r="31" spans="1:6" ht="60" customHeight="1" x14ac:dyDescent="0.25">
      <c r="A31" s="52" t="s">
        <v>58</v>
      </c>
      <c r="B31" s="52"/>
      <c r="C31" s="52"/>
      <c r="D31" s="52"/>
      <c r="E31" s="52"/>
      <c r="F31" s="52"/>
    </row>
    <row r="32" spans="1:6" x14ac:dyDescent="0.25">
      <c r="A32" s="20"/>
      <c r="B32" s="20"/>
      <c r="C32" s="20"/>
      <c r="D32" s="20"/>
      <c r="E32" s="20"/>
      <c r="F32" s="20"/>
    </row>
    <row r="33" spans="1:6" x14ac:dyDescent="0.25">
      <c r="A33" s="20"/>
      <c r="B33" s="20"/>
      <c r="C33" s="20"/>
      <c r="D33" s="20"/>
      <c r="E33" s="20"/>
      <c r="F33" s="20"/>
    </row>
    <row r="34" spans="1:6" x14ac:dyDescent="0.25">
      <c r="A34" s="20"/>
      <c r="B34" s="20"/>
      <c r="C34" s="20"/>
      <c r="D34" s="20"/>
      <c r="E34" s="20"/>
      <c r="F34" s="20"/>
    </row>
    <row r="35" spans="1:6" x14ac:dyDescent="0.25">
      <c r="A35" s="20"/>
      <c r="B35" s="20"/>
      <c r="C35" s="20"/>
      <c r="D35" s="20"/>
      <c r="E35" s="20"/>
      <c r="F35" s="20"/>
    </row>
    <row r="36" spans="1:6" x14ac:dyDescent="0.25">
      <c r="A36" s="20"/>
      <c r="B36" s="20"/>
      <c r="C36" s="20"/>
      <c r="D36" s="20"/>
      <c r="E36" s="20"/>
      <c r="F36" s="20"/>
    </row>
    <row r="37" spans="1:6" x14ac:dyDescent="0.25">
      <c r="A37" s="20"/>
      <c r="B37" s="20"/>
      <c r="C37" s="20"/>
      <c r="D37" s="20"/>
      <c r="E37" s="20"/>
      <c r="F37" s="20"/>
    </row>
    <row r="38" spans="1:6" x14ac:dyDescent="0.25">
      <c r="A38" s="20"/>
      <c r="B38" s="20"/>
      <c r="C38" s="20"/>
      <c r="D38" s="20"/>
      <c r="E38" s="20"/>
      <c r="F38" s="20"/>
    </row>
    <row r="39" spans="1:6" x14ac:dyDescent="0.25">
      <c r="A39" s="20"/>
      <c r="B39" s="20"/>
      <c r="C39" s="20"/>
      <c r="D39" s="20"/>
      <c r="E39" s="20"/>
      <c r="F39" s="20"/>
    </row>
    <row r="47" spans="1:6" ht="67.5" x14ac:dyDescent="0.25">
      <c r="A47" s="53" t="s">
        <v>22</v>
      </c>
      <c r="B47" s="53" t="s">
        <v>23</v>
      </c>
      <c r="C47" s="22" t="s">
        <v>24</v>
      </c>
      <c r="D47" s="22" t="s">
        <v>25</v>
      </c>
      <c r="E47" s="22" t="s">
        <v>26</v>
      </c>
      <c r="F47" s="53" t="s">
        <v>27</v>
      </c>
    </row>
    <row r="48" spans="1:6" x14ac:dyDescent="0.25">
      <c r="A48" s="53"/>
      <c r="B48" s="53"/>
      <c r="C48" s="23" t="s">
        <v>28</v>
      </c>
      <c r="D48" s="23" t="s">
        <v>29</v>
      </c>
      <c r="E48" s="23" t="s">
        <v>30</v>
      </c>
      <c r="F48" s="53"/>
    </row>
    <row r="49" spans="1:6" x14ac:dyDescent="0.25">
      <c r="A49" s="21"/>
      <c r="B49" s="53" t="s">
        <v>31</v>
      </c>
      <c r="C49" s="53"/>
      <c r="D49" s="53"/>
      <c r="E49" s="53"/>
      <c r="F49" s="53"/>
    </row>
    <row r="50" spans="1:6" ht="22.5" x14ac:dyDescent="0.25">
      <c r="A50" s="60" t="s">
        <v>59</v>
      </c>
      <c r="B50" s="61">
        <v>135030.54</v>
      </c>
      <c r="C50" s="62">
        <v>0</v>
      </c>
      <c r="D50" s="62">
        <v>101432.74</v>
      </c>
      <c r="E50" s="62">
        <v>101432.74</v>
      </c>
      <c r="F50" s="61">
        <v>4528.9799999999996</v>
      </c>
    </row>
    <row r="51" spans="1:6" ht="22.5" x14ac:dyDescent="0.25">
      <c r="A51" s="63" t="s">
        <v>60</v>
      </c>
      <c r="B51" s="64">
        <v>0</v>
      </c>
      <c r="C51" s="65">
        <v>0</v>
      </c>
      <c r="D51" s="65">
        <v>10228.61</v>
      </c>
      <c r="E51" s="65">
        <v>10228.61</v>
      </c>
      <c r="F51" s="65">
        <v>0</v>
      </c>
    </row>
    <row r="52" spans="1:6" x14ac:dyDescent="0.25">
      <c r="A52" s="24" t="s">
        <v>32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</row>
    <row r="53" spans="1:6" ht="22.5" x14ac:dyDescent="0.25">
      <c r="A53" s="60" t="s">
        <v>33</v>
      </c>
      <c r="B53" s="62">
        <v>1604.5</v>
      </c>
      <c r="C53" s="62">
        <v>0</v>
      </c>
      <c r="D53" s="62">
        <v>1604.5</v>
      </c>
      <c r="E53" s="62">
        <v>1604.5</v>
      </c>
      <c r="F53" s="62">
        <v>0</v>
      </c>
    </row>
    <row r="54" spans="1:6" ht="22.5" x14ac:dyDescent="0.25">
      <c r="A54" s="24" t="s">
        <v>34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</row>
    <row r="55" spans="1:6" ht="22.5" x14ac:dyDescent="0.25">
      <c r="A55" s="60" t="s">
        <v>35</v>
      </c>
      <c r="B55" s="62">
        <v>2003.38</v>
      </c>
      <c r="C55" s="62">
        <v>0</v>
      </c>
      <c r="D55" s="62">
        <v>2003.38</v>
      </c>
      <c r="E55" s="62">
        <v>2003.38</v>
      </c>
      <c r="F55" s="62">
        <v>0</v>
      </c>
    </row>
    <row r="56" spans="1:6" ht="22.5" x14ac:dyDescent="0.25">
      <c r="A56" s="24" t="s">
        <v>36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</row>
    <row r="57" spans="1:6" ht="22.5" x14ac:dyDescent="0.25">
      <c r="A57" s="60" t="s">
        <v>37</v>
      </c>
      <c r="B57" s="62">
        <v>0</v>
      </c>
      <c r="C57" s="62">
        <v>0</v>
      </c>
      <c r="D57" s="62">
        <v>0</v>
      </c>
      <c r="E57" s="62">
        <v>0</v>
      </c>
      <c r="F57" s="62">
        <v>0</v>
      </c>
    </row>
    <row r="58" spans="1:6" x14ac:dyDescent="0.25">
      <c r="A58" s="24" t="s">
        <v>38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</row>
    <row r="59" spans="1:6" x14ac:dyDescent="0.25">
      <c r="A59" s="24" t="s">
        <v>39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</row>
    <row r="60" spans="1:6" ht="22.5" x14ac:dyDescent="0.25">
      <c r="A60" s="24" t="s">
        <v>40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</row>
    <row r="61" spans="1:6" x14ac:dyDescent="0.25">
      <c r="A61" s="24" t="s">
        <v>41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</row>
    <row r="62" spans="1:6" ht="22.5" x14ac:dyDescent="0.25">
      <c r="A62" s="24" t="s">
        <v>42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</row>
    <row r="63" spans="1:6" x14ac:dyDescent="0.25">
      <c r="A63" s="24" t="s">
        <v>43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</row>
    <row r="64" spans="1:6" ht="33.75" x14ac:dyDescent="0.25">
      <c r="A64" s="60" t="s">
        <v>44</v>
      </c>
      <c r="B64" s="66">
        <v>115.99</v>
      </c>
      <c r="C64" s="62">
        <v>0</v>
      </c>
      <c r="D64" s="66">
        <v>115.99</v>
      </c>
      <c r="E64" s="66">
        <v>115.99</v>
      </c>
      <c r="F64" s="66">
        <v>0</v>
      </c>
    </row>
    <row r="65" spans="1:10" x14ac:dyDescent="0.25">
      <c r="A65" s="24" t="s">
        <v>45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</row>
    <row r="66" spans="1:10" x14ac:dyDescent="0.25">
      <c r="A66" s="27" t="s">
        <v>46</v>
      </c>
      <c r="B66" s="26">
        <f>SUM(B50:B65)</f>
        <v>138754.41</v>
      </c>
      <c r="C66" s="25">
        <f>SUM(C50:C65)</f>
        <v>0</v>
      </c>
      <c r="D66" s="26">
        <f>SUM(D50:D65)</f>
        <v>115385.22000000002</v>
      </c>
      <c r="E66" s="26">
        <f>SUM(E50:E65)</f>
        <v>115385.22000000002</v>
      </c>
      <c r="F66" s="26">
        <f>SUM(F50:F65)</f>
        <v>4528.9799999999996</v>
      </c>
    </row>
    <row r="67" spans="1:10" ht="82.5" customHeight="1" x14ac:dyDescent="0.25">
      <c r="A67" s="67" t="s">
        <v>47</v>
      </c>
      <c r="B67" s="67"/>
      <c r="C67" s="67"/>
      <c r="D67" s="67"/>
      <c r="E67" s="67"/>
      <c r="F67" s="67"/>
    </row>
    <row r="68" spans="1:10" x14ac:dyDescent="0.25">
      <c r="A68" s="54"/>
      <c r="B68" s="54"/>
      <c r="C68" s="54"/>
      <c r="D68" s="54"/>
      <c r="E68" s="54"/>
      <c r="F68" s="54"/>
    </row>
    <row r="69" spans="1:10" x14ac:dyDescent="0.25">
      <c r="A69" s="54"/>
      <c r="B69" s="54"/>
      <c r="C69" s="54"/>
      <c r="D69" s="54"/>
      <c r="E69" s="54"/>
      <c r="F69" s="54"/>
    </row>
    <row r="71" spans="1:10" x14ac:dyDescent="0.25">
      <c r="G71" s="28"/>
      <c r="H71" s="29"/>
      <c r="I71" s="29"/>
      <c r="J71" s="29"/>
    </row>
    <row r="72" spans="1:10" x14ac:dyDescent="0.25">
      <c r="G72" s="29"/>
      <c r="H72" s="29"/>
      <c r="I72" s="29"/>
      <c r="J72" s="29"/>
    </row>
    <row r="73" spans="1:10" x14ac:dyDescent="0.25">
      <c r="G73" s="29"/>
      <c r="H73" s="29"/>
      <c r="I73" s="29"/>
      <c r="J73" s="29"/>
    </row>
    <row r="74" spans="1:10" x14ac:dyDescent="0.25">
      <c r="G74" s="29"/>
      <c r="H74" s="29"/>
      <c r="I74" s="29"/>
      <c r="J74" s="29"/>
    </row>
    <row r="75" spans="1:10" x14ac:dyDescent="0.25">
      <c r="G75" s="29"/>
      <c r="H75" s="29"/>
      <c r="I75" s="29"/>
      <c r="J75" s="29"/>
    </row>
    <row r="76" spans="1:10" x14ac:dyDescent="0.25">
      <c r="G76" s="29"/>
      <c r="H76" s="29"/>
      <c r="I76" s="29"/>
      <c r="J76" s="29"/>
    </row>
    <row r="77" spans="1:10" x14ac:dyDescent="0.25">
      <c r="G77" s="29"/>
      <c r="H77" s="29"/>
      <c r="I77" s="29"/>
      <c r="J77" s="29"/>
    </row>
    <row r="90" spans="1:6" x14ac:dyDescent="0.25">
      <c r="A90" s="68" t="s">
        <v>48</v>
      </c>
      <c r="B90" s="68"/>
      <c r="C90" s="68"/>
      <c r="D90" s="68"/>
      <c r="E90" s="68"/>
      <c r="F90" s="68"/>
    </row>
    <row r="91" spans="1:6" x14ac:dyDescent="0.25">
      <c r="A91" s="50" t="s">
        <v>49</v>
      </c>
      <c r="B91" s="50"/>
      <c r="C91" s="50"/>
      <c r="D91" s="50"/>
      <c r="E91" s="55">
        <f>E29</f>
        <v>280078.05</v>
      </c>
      <c r="F91" s="55"/>
    </row>
    <row r="92" spans="1:6" x14ac:dyDescent="0.25">
      <c r="A92" s="50" t="s">
        <v>50</v>
      </c>
      <c r="B92" s="50"/>
      <c r="C92" s="50"/>
      <c r="D92" s="50"/>
      <c r="E92" s="55">
        <f>C66+D66</f>
        <v>115385.22000000002</v>
      </c>
      <c r="F92" s="55"/>
    </row>
    <row r="93" spans="1:6" x14ac:dyDescent="0.25">
      <c r="A93" s="50" t="s">
        <v>51</v>
      </c>
      <c r="B93" s="50"/>
      <c r="C93" s="50"/>
      <c r="D93" s="50"/>
      <c r="E93" s="51">
        <f>E91-E92</f>
        <v>164692.82999999996</v>
      </c>
      <c r="F93" s="51"/>
    </row>
    <row r="94" spans="1:6" ht="14.45" customHeight="1" x14ac:dyDescent="0.25">
      <c r="A94" s="50" t="s">
        <v>52</v>
      </c>
      <c r="B94" s="50"/>
      <c r="C94" s="50"/>
      <c r="D94" s="50"/>
      <c r="E94" s="69">
        <v>0</v>
      </c>
      <c r="F94" s="69"/>
    </row>
    <row r="95" spans="1:6" x14ac:dyDescent="0.25">
      <c r="A95" s="70" t="s">
        <v>53</v>
      </c>
      <c r="B95" s="70"/>
      <c r="C95" s="70"/>
      <c r="D95" s="70"/>
      <c r="E95" s="57">
        <f>E93</f>
        <v>164692.82999999996</v>
      </c>
      <c r="F95" s="57"/>
    </row>
    <row r="96" spans="1:6" ht="14.45" customHeight="1" x14ac:dyDescent="0.25"/>
    <row r="98" spans="1:6" x14ac:dyDescent="0.25">
      <c r="A98" s="30"/>
      <c r="B98" s="30"/>
      <c r="C98" s="30"/>
      <c r="D98" s="30"/>
      <c r="E98" s="30"/>
      <c r="F98" s="30"/>
    </row>
    <row r="103" spans="1:6" x14ac:dyDescent="0.25">
      <c r="A103" s="58" t="s">
        <v>54</v>
      </c>
      <c r="B103" s="58"/>
      <c r="C103" s="58"/>
      <c r="D103" s="58"/>
      <c r="E103" s="58"/>
      <c r="F103" s="58"/>
    </row>
    <row r="104" spans="1:6" x14ac:dyDescent="0.25">
      <c r="A104" s="58"/>
      <c r="B104" s="58"/>
      <c r="C104" s="58"/>
      <c r="D104" s="58"/>
      <c r="E104" s="58"/>
      <c r="F104" s="58"/>
    </row>
    <row r="105" spans="1:6" x14ac:dyDescent="0.25">
      <c r="A105" s="58"/>
      <c r="B105" s="58"/>
      <c r="C105" s="58"/>
      <c r="D105" s="58"/>
      <c r="E105" s="58"/>
      <c r="F105" s="58"/>
    </row>
    <row r="106" spans="1:6" x14ac:dyDescent="0.25">
      <c r="A106" s="58"/>
      <c r="B106" s="58"/>
      <c r="C106" s="58"/>
      <c r="D106" s="58"/>
      <c r="E106" s="58"/>
      <c r="F106" s="58"/>
    </row>
    <row r="107" spans="1:6" x14ac:dyDescent="0.25">
      <c r="A107" s="58"/>
      <c r="B107" s="58"/>
      <c r="C107" s="58"/>
      <c r="D107" s="58"/>
      <c r="E107" s="58"/>
      <c r="F107" s="58"/>
    </row>
    <row r="108" spans="1:6" x14ac:dyDescent="0.25">
      <c r="A108" s="58"/>
      <c r="B108" s="58"/>
      <c r="C108" s="58"/>
      <c r="D108" s="58"/>
      <c r="E108" s="58"/>
      <c r="F108" s="58"/>
    </row>
    <row r="115" spans="1:6" x14ac:dyDescent="0.25">
      <c r="A115" s="59" t="s">
        <v>61</v>
      </c>
      <c r="B115" s="59"/>
      <c r="C115" s="59"/>
      <c r="D115" s="59"/>
      <c r="E115" s="59"/>
      <c r="F115" s="59"/>
    </row>
    <row r="116" spans="1:6" x14ac:dyDescent="0.25">
      <c r="A116" s="56"/>
      <c r="B116" s="56"/>
      <c r="C116" s="56"/>
      <c r="D116" s="56"/>
      <c r="E116" s="56"/>
      <c r="F116" s="56"/>
    </row>
    <row r="124" spans="1:6" x14ac:dyDescent="0.25">
      <c r="A124" s="31" t="s">
        <v>55</v>
      </c>
      <c r="B124" s="31"/>
      <c r="C124" s="31"/>
      <c r="D124" s="31"/>
      <c r="E124" s="31"/>
      <c r="F124" s="32"/>
    </row>
  </sheetData>
  <mergeCells count="38">
    <mergeCell ref="A116:F116"/>
    <mergeCell ref="A94:D94"/>
    <mergeCell ref="E94:F94"/>
    <mergeCell ref="A95:D95"/>
    <mergeCell ref="E95:F95"/>
    <mergeCell ref="A103:F108"/>
    <mergeCell ref="A115:F115"/>
    <mergeCell ref="A90:F90"/>
    <mergeCell ref="A91:D91"/>
    <mergeCell ref="E91:F91"/>
    <mergeCell ref="A92:D92"/>
    <mergeCell ref="E92:F92"/>
    <mergeCell ref="A93:D93"/>
    <mergeCell ref="E93:F93"/>
    <mergeCell ref="A31:F31"/>
    <mergeCell ref="A47:A48"/>
    <mergeCell ref="B47:B48"/>
    <mergeCell ref="F47:F48"/>
    <mergeCell ref="B49:F49"/>
    <mergeCell ref="A67:F69"/>
    <mergeCell ref="A24:D24"/>
    <mergeCell ref="A25:D25"/>
    <mergeCell ref="A26:D26"/>
    <mergeCell ref="A27:E27"/>
    <mergeCell ref="A28:D28"/>
    <mergeCell ref="A29:D29"/>
    <mergeCell ref="A14:B14"/>
    <mergeCell ref="A15:B15"/>
    <mergeCell ref="A16:B16"/>
    <mergeCell ref="A18:E18"/>
    <mergeCell ref="A22:D22"/>
    <mergeCell ref="A23:D23"/>
    <mergeCell ref="A7:D7"/>
    <mergeCell ref="E7:F7"/>
    <mergeCell ref="A9:F9"/>
    <mergeCell ref="A10:F10"/>
    <mergeCell ref="A11:F11"/>
    <mergeCell ref="A13:B13"/>
  </mergeCells>
  <pageMargins left="0.11811023622047245" right="0.11811023622047245" top="0.39370078740157483" bottom="0.39370078740157483" header="0.31496062992125984" footer="0.31496062992125984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Idelice</dc:creator>
  <cp:lastModifiedBy>Maria Idalice Porto Ribeiro</cp:lastModifiedBy>
  <cp:lastPrinted>2023-02-13T14:12:30Z</cp:lastPrinted>
  <dcterms:created xsi:type="dcterms:W3CDTF">2022-12-09T08:36:02Z</dcterms:created>
  <dcterms:modified xsi:type="dcterms:W3CDTF">2023-02-13T14:15:30Z</dcterms:modified>
</cp:coreProperties>
</file>