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brcvis01\DADOS\Comum\Temporário\Prestação de Contas\"/>
    </mc:Choice>
  </mc:AlternateContent>
  <xr:revisionPtr revIDLastSave="0" documentId="13_ncr:1_{164B39D7-AB48-4BE6-B709-5C557F2F7C16}" xr6:coauthVersionLast="47" xr6:coauthVersionMax="47" xr10:uidLastSave="{00000000-0000-0000-0000-000000000000}"/>
  <bookViews>
    <workbookView xWindow="-120" yWindow="-120" windowWidth="20730" windowHeight="11160" xr2:uid="{2A0874B1-32E5-4A8C-B503-C78C65BCC0ED}"/>
  </bookViews>
  <sheets>
    <sheet name="Planilha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3" l="1"/>
  <c r="E19" i="3" s="1"/>
  <c r="F63" i="3"/>
  <c r="D63" i="3"/>
  <c r="B63" i="3"/>
  <c r="E22" i="3" l="1"/>
  <c r="E25" i="3" s="1"/>
  <c r="E66" i="3" s="1"/>
  <c r="C63" i="3" l="1"/>
  <c r="E63" i="3" s="1"/>
  <c r="E67" i="3" s="1"/>
  <c r="E68" i="3" s="1"/>
  <c r="E70" i="3" s="1"/>
</calcChain>
</file>

<file path=xl/sharedStrings.xml><?xml version="1.0" encoding="utf-8"?>
<sst xmlns="http://schemas.openxmlformats.org/spreadsheetml/2006/main" count="63" uniqueCount="62">
  <si>
    <t>DOCUMENTO</t>
  </si>
  <si>
    <t>DATA</t>
  </si>
  <si>
    <t>VIGÊNCIA</t>
  </si>
  <si>
    <t>VALOR - R$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</si>
  <si>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</si>
  <si>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</si>
  <si>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</si>
  <si>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</si>
  <si>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</si>
  <si>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</si>
  <si>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</si>
  <si>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</si>
  <si>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</si>
  <si>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</si>
  <si>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</si>
  <si>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</si>
  <si>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</si>
  <si>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</si>
  <si>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</si>
  <si>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</si>
  <si>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</si>
  <si>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</si>
  <si>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</si>
  <si>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</si>
  <si>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</si>
  <si>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</si>
  <si>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</si>
  <si>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</si>
  <si>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</si>
  <si>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</si>
  <si>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</si>
  <si>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</si>
  <si>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</si>
  <si>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</si>
  <si>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</si>
  <si>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</si>
  <si>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</si>
  <si>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</si>
  <si>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</si>
  <si>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</si>
  <si>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</si>
  <si>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</si>
  <si>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</si>
  <si>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</si>
  <si>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</si>
  <si>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</si>
  <si>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</si>
  <si>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</si>
  <si>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</si>
  <si>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</si>
  <si>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</si>
  <si>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Responsáveis pela Organização da Sociedade Civil:                                      LUCIANA IENNE - PRESIDENTE</t>
  </si>
  <si>
    <t>01/01/2023 A 31/01/2023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</si>
  <si>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exercício/2023 bem como as despesas a pagar no exercício seguinte.</t>
    </r>
  </si>
  <si>
    <t>ANEXO RP-10 - REPASSES AO TERCEIRO SETOR - DEMONSTRATIVO INTEGRAL DAS RECEITAS E DESPESAS - TERMO DE COLABORAÇÃO/FOMENTO</t>
  </si>
  <si>
    <r>
      <t xml:space="preserve">COLABORAÇÃO/FOMENTO: </t>
    </r>
    <r>
      <rPr>
        <b/>
        <sz val="10"/>
        <color theme="1"/>
        <rFont val="Arial"/>
        <family val="2"/>
      </rPr>
      <t>13/2023 - SECRETARIA DA ASSISTÊNCIA SOCIAL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ÓRGÃO PÚBLICO</t>
    </r>
    <r>
      <rPr>
        <sz val="10"/>
        <color theme="1"/>
        <rFont val="Arial"/>
        <family val="2"/>
      </rPr>
      <t xml:space="preserve">: PREFEITURA MUNICIPAL DE VINHEDO
</t>
    </r>
    <r>
      <rPr>
        <b/>
        <sz val="10"/>
        <color theme="1"/>
        <rFont val="Arial"/>
        <family val="2"/>
      </rPr>
      <t>ORGANIZAÇÃO DA SOCIEDADE CIVI</t>
    </r>
    <r>
      <rPr>
        <sz val="10"/>
        <color theme="1"/>
        <rFont val="Arial"/>
        <family val="2"/>
      </rPr>
      <t xml:space="preserve">L: CENTRO DE ESPECIALIDADES INTEGRADAS DE VINHEDO - CEIVI
</t>
    </r>
    <r>
      <rPr>
        <b/>
        <sz val="10"/>
        <color theme="1"/>
        <rFont val="Arial"/>
        <family val="2"/>
      </rPr>
      <t>CNPJ</t>
    </r>
    <r>
      <rPr>
        <sz val="10"/>
        <color theme="1"/>
        <rFont val="Arial"/>
        <family val="2"/>
      </rPr>
      <t xml:space="preserve">: 52.363.744/0001-74
</t>
    </r>
    <r>
      <rPr>
        <b/>
        <sz val="10"/>
        <color theme="1"/>
        <rFont val="Arial"/>
        <family val="2"/>
      </rPr>
      <t>ENDEREÇO E CEP</t>
    </r>
    <r>
      <rPr>
        <sz val="10"/>
        <color theme="1"/>
        <rFont val="Arial"/>
        <family val="2"/>
      </rPr>
      <t xml:space="preserve">:  AV. PASCOA ZANETTI TREVISAN - 479 - JARDIM ITÁLIA - VINHEDO/SP CEP: 13.289-172
</t>
    </r>
    <r>
      <rPr>
        <b/>
        <sz val="10"/>
        <color theme="1"/>
        <rFont val="Arial"/>
        <family val="2"/>
      </rPr>
      <t>RESPONSÁVEL(IS) PELA OSC</t>
    </r>
    <r>
      <rPr>
        <sz val="10"/>
        <color theme="1"/>
        <rFont val="Arial"/>
        <family val="2"/>
      </rPr>
      <t xml:space="preserve">: LUCIANA IENNE
</t>
    </r>
    <r>
      <rPr>
        <b/>
        <sz val="10"/>
        <color theme="1"/>
        <rFont val="Arial"/>
        <family val="2"/>
      </rPr>
      <t>CPF:</t>
    </r>
    <r>
      <rPr>
        <sz val="10"/>
        <color theme="1"/>
        <rFont val="Arial"/>
        <family val="2"/>
      </rPr>
      <t xml:space="preserve"> 119.253.768-85
OBJETO DA PARCERIA: </t>
    </r>
    <r>
      <rPr>
        <b/>
        <sz val="10"/>
        <color theme="1"/>
        <rFont val="Arial"/>
        <family val="2"/>
      </rPr>
      <t>Promover a pessoa com deficiência intelectual e autismo um conjunto de ações articuladas em rede, com o compartilhamento de informações via sistema informatizado e/ou relatórios entre os serviços parceiros (Saúde, Educação e Assistência Social), ofertas diversificadas de atenção para construção de um plano de trabalho que visa à promoção e a reabilitação em saúde</t>
    </r>
    <r>
      <rPr>
        <sz val="10"/>
        <color theme="1"/>
        <rFont val="Arial"/>
        <family val="2"/>
      </rPr>
      <t xml:space="preserve">
EXERCÍCIO: 2023
ORIGEM DOS RECURSOS (1):  MUNICIPAL</t>
    </r>
  </si>
  <si>
    <r>
      <t xml:space="preserve">Termo de Colaboração/Fomento : </t>
    </r>
    <r>
      <rPr>
        <b/>
        <sz val="7"/>
        <color theme="1"/>
        <rFont val="Arial"/>
        <family val="2"/>
      </rPr>
      <t>13/2013 Secretaria da Assistência Social</t>
    </r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</si>
  <si>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</si>
  <si>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Declaro(amos), na qualidade de responsável(si) pela entidade supra epigrafada, sob as penas da Lei, que a despesa relacionada comprova a exata aplicação dos recursos recebidos para os fins indicados, conforme programa de trabalho aprovado, proposto ao Órgão Público Parceiro.</t>
  </si>
  <si>
    <t>MARÇO</t>
  </si>
  <si>
    <t>01/03/2023 A 31/03/2023</t>
  </si>
  <si>
    <t>Vinhedo-SP 10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</si>
</sst>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7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rgb="FFDFDFDF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/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8" fontId="6" fillId="0" borderId="4" xfId="1" applyNumberFormat="1" applyFont="1" applyBorder="1" applyAlignment="1">
      <alignment horizontal="center" vertical="center" wrapText="1"/>
    </xf>
    <xf numFmtId="44" fontId="6" fillId="0" borderId="4" xfId="1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44" fontId="5" fillId="3" borderId="4" xfId="1" applyFont="1" applyFill="1" applyBorder="1" applyAlignment="1">
      <alignment vertical="center" wrapText="1"/>
    </xf>
    <xf numFmtId="14" fontId="8" fillId="3" borderId="5" xfId="0" applyNumberFormat="1" applyFont="1" applyFill="1" applyBorder="1" applyAlignment="1">
      <alignment horizontal="center" vertical="center" wrapText="1"/>
    </xf>
    <xf numFmtId="44" fontId="8" fillId="3" borderId="6" xfId="1" applyFont="1" applyFill="1" applyBorder="1" applyAlignment="1">
      <alignment horizontal="right" vertical="center" wrapText="1"/>
    </xf>
    <xf numFmtId="14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right" vertical="center" wrapText="1"/>
    </xf>
    <xf numFmtId="0" fontId="0" fillId="3" borderId="6" xfId="0" applyFill="1" applyBorder="1"/>
    <xf numFmtId="0" fontId="8" fillId="0" borderId="0" xfId="0" applyFont="1" applyAlignment="1">
      <alignment horizontal="left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4" fontId="11" fillId="0" borderId="4" xfId="1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4" fontId="8" fillId="0" borderId="4" xfId="1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left" vertical="center" wrapText="1"/>
    </xf>
    <xf numFmtId="0" fontId="12" fillId="0" borderId="0" xfId="0" applyFont="1"/>
    <xf numFmtId="0" fontId="8" fillId="0" borderId="0" xfId="0" applyFont="1"/>
    <xf numFmtId="0" fontId="12" fillId="0" borderId="0" xfId="0" applyFont="1" applyAlignment="1">
      <alignment horizontal="center" vertical="center"/>
    </xf>
    <xf numFmtId="44" fontId="14" fillId="3" borderId="4" xfId="1" applyFont="1" applyFill="1" applyBorder="1" applyAlignment="1">
      <alignment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44" fontId="4" fillId="0" borderId="1" xfId="1" applyFont="1" applyBorder="1" applyAlignment="1"/>
    <xf numFmtId="44" fontId="4" fillId="0" borderId="3" xfId="1" applyFont="1" applyBorder="1" applyAlignment="1"/>
    <xf numFmtId="164" fontId="4" fillId="0" borderId="1" xfId="1" applyNumberFormat="1" applyFont="1" applyBorder="1" applyAlignment="1"/>
    <xf numFmtId="164" fontId="4" fillId="0" borderId="3" xfId="1" applyNumberFormat="1" applyFont="1" applyBorder="1" applyAlignment="1"/>
    <xf numFmtId="0" fontId="8" fillId="2" borderId="4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/>
    <xf numFmtId="44" fontId="4" fillId="2" borderId="3" xfId="1" applyFont="1" applyFill="1" applyBorder="1" applyAlignment="1"/>
    <xf numFmtId="44" fontId="4" fillId="0" borderId="4" xfId="1" applyFont="1" applyBorder="1" applyAlignment="1"/>
    <xf numFmtId="0" fontId="6" fillId="0" borderId="4" xfId="0" applyFont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9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5</xdr:col>
      <xdr:colOff>952500</xdr:colOff>
      <xdr:row>3</xdr:row>
      <xdr:rowOff>68580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880B7C4-8227-4A28-971C-DF7A167EAF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6467475" cy="6019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133350</xdr:rowOff>
    </xdr:from>
    <xdr:to>
      <xdr:col>5</xdr:col>
      <xdr:colOff>971550</xdr:colOff>
      <xdr:row>42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61B791E-958E-412F-831D-85FE71002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353675"/>
          <a:ext cx="6562725" cy="714375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76</xdr:row>
      <xdr:rowOff>0</xdr:rowOff>
    </xdr:from>
    <xdr:to>
      <xdr:col>5</xdr:col>
      <xdr:colOff>828675</xdr:colOff>
      <xdr:row>76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CAAAB4DA-D8F3-4D43-92AA-BA265C5ECA8B}"/>
            </a:ext>
          </a:extLst>
        </xdr:cNvPr>
        <xdr:cNvCxnSpPr/>
      </xdr:nvCxnSpPr>
      <xdr:spPr>
        <a:xfrm>
          <a:off x="2828925" y="21031200"/>
          <a:ext cx="35909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9F0A60-C7EF-418D-B0CE-F2776EB951E8}" name="Tabela9" displayName="Tabela9" ref="A15:E17" totalsRowShown="0" headerRowDxfId="8" dataDxfId="6" headerRowBorderDxfId="7" tableBorderDxfId="5">
  <autoFilter ref="A15:E17" xr:uid="{DC9F0A60-C7EF-418D-B0CE-F2776EB951E8}"/>
  <tableColumns count="5">
    <tableColumn id="1" xr3:uid="{1A34E6CB-F588-4646-B307-2DD6D164F949}" name="DATA PREVISTA PARA O REPASSE (2)" dataDxfId="4"/>
    <tableColumn id="2" xr3:uid="{2CB96286-5EF4-4AE9-85CA-E9C3AA81370B}" name="VALORES PREVISTOS (R$)" dataDxfId="3"/>
    <tableColumn id="3" xr3:uid="{EA38A9ED-BB11-46A5-9ACC-A4F23E7F0A3C}" name="DATA DO REPASSE" dataDxfId="2"/>
    <tableColumn id="4" xr3:uid="{B127EDF9-E5EA-4B6A-8A5D-5F063B1905A5}" name="NÚMERO DO DOCUMENTO DE CRÉDITO" dataDxfId="1"/>
    <tableColumn id="5" xr3:uid="{0706C54E-A921-4358-8F27-73086DDE8ED6}" name="VALORES REPASSADOS (R$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1B31C-C7F1-4894-9EC2-EBD5330247BF}">
  <dimension ref="A5:F77"/>
  <sheetViews>
    <sheetView tabSelected="1" topLeftCell="A57" workbookViewId="0">
      <selection activeCell="E21" sqref="E21"/>
    </sheetView>
  </sheetViews>
  <sheetFormatPr defaultRowHeight="15" x14ac:dyDescent="0.25"/>
  <cols>
    <col min="1" max="1" width="15.28515625" customWidth="1"/>
    <col min="2" max="2" width="13.28515625" customWidth="1"/>
    <col min="3" max="3" width="14.7109375" customWidth="1"/>
    <col min="4" max="5" width="20.28515625" customWidth="1"/>
    <col min="6" max="6" width="15.85546875" bestFit="1" customWidth="1"/>
  </cols>
  <sheetData>
    <row r="5" spans="1:6" ht="23.25" x14ac:dyDescent="0.35">
      <c r="A5" s="47" t="s">
        <v>59</v>
      </c>
      <c r="B5" s="48"/>
      <c r="C5" s="48"/>
      <c r="D5" s="48"/>
      <c r="E5" s="48"/>
      <c r="F5" s="49"/>
    </row>
    <row r="6" spans="1:6" ht="37.5" customHeight="1" x14ac:dyDescent="0.25">
      <c r="A6" s="50" t="s">
        <v>54</v>
      </c>
      <c r="B6" s="50"/>
      <c r="C6" s="50"/>
      <c r="D6" s="50"/>
      <c r="E6" s="50"/>
      <c r="F6" s="50"/>
    </row>
    <row r="7" spans="1:6" ht="175.5" customHeight="1" x14ac:dyDescent="0.25">
      <c r="A7" s="51" t="s">
        <v>55</v>
      </c>
      <c r="B7" s="51"/>
      <c r="C7" s="51"/>
      <c r="D7" s="51"/>
      <c r="E7" s="51"/>
      <c r="F7" s="51"/>
    </row>
    <row r="8" spans="1:6" x14ac:dyDescent="0.25">
      <c r="A8" s="1"/>
      <c r="B8" s="1"/>
      <c r="C8" s="1"/>
      <c r="D8" s="1"/>
      <c r="E8" s="1"/>
      <c r="F8" s="1"/>
    </row>
    <row r="9" spans="1:6" x14ac:dyDescent="0.25">
      <c r="A9" s="52" t="s">
        <v>0</v>
      </c>
      <c r="B9" s="52"/>
      <c r="C9" s="2" t="s">
        <v>1</v>
      </c>
      <c r="D9" s="2" t="s">
        <v>2</v>
      </c>
      <c r="E9" s="2" t="s">
        <v>3</v>
      </c>
    </row>
    <row r="10" spans="1:6" ht="18" x14ac:dyDescent="0.25">
      <c r="A10" s="40" t="s">
        <v>56</v>
      </c>
      <c r="B10" s="40"/>
      <c r="C10" s="3" t="s">
        <v>60</v>
      </c>
      <c r="D10" s="3" t="s">
        <v>52</v>
      </c>
      <c r="E10" s="4">
        <v>785400</v>
      </c>
    </row>
    <row r="11" spans="1:6" x14ac:dyDescent="0.25">
      <c r="A11" s="40" t="s">
        <v>4</v>
      </c>
      <c r="B11" s="40"/>
      <c r="C11" s="3"/>
      <c r="D11" s="3"/>
      <c r="E11" s="5"/>
    </row>
    <row r="12" spans="1:6" x14ac:dyDescent="0.25">
      <c r="A12" s="40" t="s">
        <v>4</v>
      </c>
      <c r="B12" s="40"/>
      <c r="C12" s="3"/>
      <c r="D12" s="3"/>
      <c r="E12" s="5"/>
    </row>
    <row r="14" spans="1:6" x14ac:dyDescent="0.25">
      <c r="A14" s="53" t="s">
        <v>5</v>
      </c>
      <c r="B14" s="54"/>
      <c r="C14" s="54"/>
      <c r="D14" s="54"/>
      <c r="E14" s="55"/>
    </row>
    <row r="15" spans="1:6" ht="27" x14ac:dyDescent="0.25">
      <c r="A15" s="6" t="s">
        <v>6</v>
      </c>
      <c r="B15" s="6" t="s">
        <v>7</v>
      </c>
      <c r="C15" s="6" t="s">
        <v>8</v>
      </c>
      <c r="D15" s="6" t="s">
        <v>9</v>
      </c>
      <c r="E15" s="7" t="s">
        <v>10</v>
      </c>
    </row>
    <row r="16" spans="1:6" x14ac:dyDescent="0.25">
      <c r="A16" s="9">
        <v>45012</v>
      </c>
      <c r="B16" s="10">
        <v>65450</v>
      </c>
      <c r="C16" s="11">
        <v>45005</v>
      </c>
      <c r="D16" s="12">
        <v>201253</v>
      </c>
      <c r="E16" s="8">
        <v>65450</v>
      </c>
    </row>
    <row r="17" spans="1:6" x14ac:dyDescent="0.25">
      <c r="A17" s="9"/>
      <c r="B17" s="13"/>
      <c r="C17" s="13"/>
      <c r="D17" s="13"/>
      <c r="E17" s="27">
        <f>SUBTOTAL(109,E16:E16)</f>
        <v>65450</v>
      </c>
    </row>
    <row r="18" spans="1:6" x14ac:dyDescent="0.25">
      <c r="A18" s="56" t="s">
        <v>11</v>
      </c>
      <c r="B18" s="57"/>
      <c r="C18" s="57"/>
      <c r="D18" s="58"/>
      <c r="E18" s="8">
        <v>42291.75</v>
      </c>
    </row>
    <row r="19" spans="1:6" x14ac:dyDescent="0.25">
      <c r="A19" s="40" t="s">
        <v>12</v>
      </c>
      <c r="B19" s="40"/>
      <c r="C19" s="40"/>
      <c r="D19" s="40"/>
      <c r="E19" s="8">
        <f>E17</f>
        <v>65450</v>
      </c>
    </row>
    <row r="20" spans="1:6" x14ac:dyDescent="0.25">
      <c r="A20" s="40" t="s">
        <v>13</v>
      </c>
      <c r="B20" s="40"/>
      <c r="C20" s="40"/>
      <c r="D20" s="40"/>
      <c r="E20" s="8">
        <v>560.27</v>
      </c>
    </row>
    <row r="21" spans="1:6" x14ac:dyDescent="0.25">
      <c r="A21" s="40" t="s">
        <v>14</v>
      </c>
      <c r="B21" s="40"/>
      <c r="C21" s="40"/>
      <c r="D21" s="40"/>
      <c r="E21" s="8"/>
    </row>
    <row r="22" spans="1:6" x14ac:dyDescent="0.25">
      <c r="A22" s="40" t="s">
        <v>15</v>
      </c>
      <c r="B22" s="40"/>
      <c r="C22" s="40"/>
      <c r="D22" s="40"/>
      <c r="E22" s="8">
        <f>SUM(E18:E21)</f>
        <v>108302.02</v>
      </c>
    </row>
    <row r="23" spans="1:6" x14ac:dyDescent="0.25">
      <c r="A23" s="41"/>
      <c r="B23" s="41"/>
      <c r="C23" s="41"/>
      <c r="D23" s="41"/>
      <c r="E23" s="41"/>
    </row>
    <row r="24" spans="1:6" x14ac:dyDescent="0.25">
      <c r="A24" s="40" t="s">
        <v>16</v>
      </c>
      <c r="B24" s="40"/>
      <c r="C24" s="40"/>
      <c r="D24" s="40"/>
      <c r="E24" s="8">
        <v>135.02000000000001</v>
      </c>
    </row>
    <row r="25" spans="1:6" x14ac:dyDescent="0.25">
      <c r="A25" s="40" t="s">
        <v>17</v>
      </c>
      <c r="B25" s="40"/>
      <c r="C25" s="40"/>
      <c r="D25" s="40"/>
      <c r="E25" s="8">
        <f>E24+E22</f>
        <v>108437.04000000001</v>
      </c>
    </row>
    <row r="26" spans="1:6" ht="63.75" customHeight="1" x14ac:dyDescent="0.25">
      <c r="A26" s="42" t="s">
        <v>53</v>
      </c>
      <c r="B26" s="42"/>
      <c r="C26" s="42"/>
      <c r="D26" s="42"/>
      <c r="E26" s="42"/>
      <c r="F26" s="42"/>
    </row>
    <row r="27" spans="1:6" x14ac:dyDescent="0.25">
      <c r="A27" s="14"/>
      <c r="B27" s="14"/>
      <c r="C27" s="14"/>
      <c r="D27" s="14"/>
      <c r="E27" s="14"/>
      <c r="F27" s="14"/>
    </row>
    <row r="28" spans="1:6" x14ac:dyDescent="0.25">
      <c r="A28" s="14"/>
      <c r="B28" s="14"/>
      <c r="C28" s="14"/>
      <c r="D28" s="14"/>
      <c r="E28" s="14"/>
      <c r="F28" s="14"/>
    </row>
    <row r="29" spans="1:6" x14ac:dyDescent="0.25">
      <c r="A29" s="14"/>
      <c r="B29" s="14"/>
      <c r="C29" s="14"/>
      <c r="D29" s="14"/>
      <c r="E29" s="14"/>
      <c r="F29" s="14"/>
    </row>
    <row r="30" spans="1:6" x14ac:dyDescent="0.25">
      <c r="A30" s="14"/>
      <c r="B30" s="14"/>
      <c r="C30" s="14"/>
      <c r="D30" s="14"/>
      <c r="E30" s="14"/>
      <c r="F30" s="14"/>
    </row>
    <row r="31" spans="1:6" x14ac:dyDescent="0.25">
      <c r="A31" s="14"/>
      <c r="B31" s="14"/>
      <c r="C31" s="14"/>
      <c r="D31" s="14"/>
      <c r="E31" s="14"/>
      <c r="F31" s="14"/>
    </row>
    <row r="32" spans="1:6" x14ac:dyDescent="0.25">
      <c r="A32" s="14"/>
      <c r="B32" s="14"/>
      <c r="C32" s="14"/>
      <c r="D32" s="14"/>
      <c r="E32" s="14"/>
      <c r="F32" s="14"/>
    </row>
    <row r="33" spans="1:6" x14ac:dyDescent="0.25">
      <c r="A33" s="14"/>
      <c r="B33" s="14"/>
      <c r="C33" s="14"/>
      <c r="D33" s="14"/>
      <c r="E33" s="14"/>
      <c r="F33" s="14"/>
    </row>
    <row r="34" spans="1:6" x14ac:dyDescent="0.25">
      <c r="A34" s="14"/>
      <c r="B34" s="14"/>
      <c r="C34" s="14"/>
      <c r="D34" s="14"/>
      <c r="E34" s="14"/>
      <c r="F34" s="14"/>
    </row>
    <row r="35" spans="1:6" x14ac:dyDescent="0.25">
      <c r="A35" s="14"/>
      <c r="B35" s="14"/>
      <c r="C35" s="14"/>
      <c r="D35" s="14"/>
      <c r="E35" s="14"/>
      <c r="F35" s="14"/>
    </row>
    <row r="36" spans="1:6" x14ac:dyDescent="0.25">
      <c r="A36" s="14"/>
      <c r="B36" s="14"/>
      <c r="C36" s="14"/>
      <c r="D36" s="14"/>
      <c r="E36" s="14"/>
      <c r="F36" s="14"/>
    </row>
    <row r="37" spans="1:6" x14ac:dyDescent="0.25">
      <c r="A37" s="14"/>
      <c r="B37" s="14"/>
      <c r="C37" s="14"/>
      <c r="D37" s="14"/>
      <c r="E37" s="14"/>
      <c r="F37" s="14"/>
    </row>
    <row r="44" spans="1:6" ht="67.5" x14ac:dyDescent="0.25">
      <c r="A44" s="43" t="s">
        <v>18</v>
      </c>
      <c r="B44" s="43" t="s">
        <v>19</v>
      </c>
      <c r="C44" s="16" t="s">
        <v>20</v>
      </c>
      <c r="D44" s="16" t="s">
        <v>21</v>
      </c>
      <c r="E44" s="16" t="s">
        <v>22</v>
      </c>
      <c r="F44" s="43" t="s">
        <v>23</v>
      </c>
    </row>
    <row r="45" spans="1:6" x14ac:dyDescent="0.25">
      <c r="A45" s="43"/>
      <c r="B45" s="43"/>
      <c r="C45" s="17" t="s">
        <v>24</v>
      </c>
      <c r="D45" s="17" t="s">
        <v>25</v>
      </c>
      <c r="E45" s="17" t="s">
        <v>26</v>
      </c>
      <c r="F45" s="43"/>
    </row>
    <row r="46" spans="1:6" x14ac:dyDescent="0.25">
      <c r="A46" s="15"/>
      <c r="B46" s="43" t="s">
        <v>27</v>
      </c>
      <c r="C46" s="43"/>
      <c r="D46" s="43"/>
      <c r="E46" s="43"/>
      <c r="F46" s="43"/>
    </row>
    <row r="47" spans="1:6" ht="22.5" x14ac:dyDescent="0.25">
      <c r="A47" s="18" t="s">
        <v>28</v>
      </c>
      <c r="B47" s="19">
        <v>54553.49</v>
      </c>
      <c r="C47" s="20">
        <v>703.66</v>
      </c>
      <c r="D47" s="20">
        <v>54551.54</v>
      </c>
      <c r="E47" s="20">
        <v>55255.200000000004</v>
      </c>
      <c r="F47" s="19">
        <v>0</v>
      </c>
    </row>
    <row r="48" spans="1:6" ht="22.5" x14ac:dyDescent="0.25">
      <c r="A48" s="18" t="s">
        <v>29</v>
      </c>
      <c r="B48" s="21">
        <v>0</v>
      </c>
      <c r="C48" s="20">
        <v>0</v>
      </c>
      <c r="D48" s="20">
        <v>0</v>
      </c>
      <c r="E48" s="20">
        <v>0</v>
      </c>
      <c r="F48" s="20">
        <v>0</v>
      </c>
    </row>
    <row r="49" spans="1:6" x14ac:dyDescent="0.25">
      <c r="A49" s="18" t="s">
        <v>30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</row>
    <row r="50" spans="1:6" ht="22.5" x14ac:dyDescent="0.25">
      <c r="A50" s="18" t="s">
        <v>31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</row>
    <row r="51" spans="1:6" ht="22.5" x14ac:dyDescent="0.25">
      <c r="A51" s="18" t="s">
        <v>32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</row>
    <row r="52" spans="1:6" ht="22.5" x14ac:dyDescent="0.25">
      <c r="A52" s="18" t="s">
        <v>33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</row>
    <row r="53" spans="1:6" ht="22.5" x14ac:dyDescent="0.25">
      <c r="A53" s="18" t="s">
        <v>34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</row>
    <row r="54" spans="1:6" ht="22.5" x14ac:dyDescent="0.25">
      <c r="A54" s="18" t="s">
        <v>35</v>
      </c>
      <c r="B54" s="20">
        <v>8748</v>
      </c>
      <c r="C54" s="20">
        <v>0</v>
      </c>
      <c r="D54" s="20">
        <v>8748</v>
      </c>
      <c r="E54" s="20">
        <v>8748</v>
      </c>
      <c r="F54" s="20">
        <v>0</v>
      </c>
    </row>
    <row r="55" spans="1:6" x14ac:dyDescent="0.25">
      <c r="A55" s="18" t="s">
        <v>36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</row>
    <row r="56" spans="1:6" x14ac:dyDescent="0.25">
      <c r="A56" s="18" t="s">
        <v>37</v>
      </c>
      <c r="B56" s="20">
        <v>0</v>
      </c>
      <c r="C56" s="20">
        <v>0</v>
      </c>
      <c r="D56" s="20">
        <v>0</v>
      </c>
      <c r="E56" s="20">
        <v>0</v>
      </c>
      <c r="F56" s="20">
        <v>0</v>
      </c>
    </row>
    <row r="57" spans="1:6" ht="22.5" x14ac:dyDescent="0.25">
      <c r="A57" s="18" t="s">
        <v>38</v>
      </c>
      <c r="B57" s="20">
        <v>0</v>
      </c>
      <c r="C57" s="20">
        <v>0</v>
      </c>
      <c r="D57" s="20">
        <v>0</v>
      </c>
      <c r="E57" s="20">
        <v>0</v>
      </c>
      <c r="F57" s="20">
        <v>0</v>
      </c>
    </row>
    <row r="58" spans="1:6" x14ac:dyDescent="0.25">
      <c r="A58" s="18" t="s">
        <v>39</v>
      </c>
      <c r="B58" s="20">
        <v>0</v>
      </c>
      <c r="C58" s="20">
        <v>0</v>
      </c>
      <c r="D58" s="20">
        <v>0</v>
      </c>
      <c r="E58" s="20">
        <v>0</v>
      </c>
      <c r="F58" s="20">
        <v>0</v>
      </c>
    </row>
    <row r="59" spans="1:6" ht="22.5" x14ac:dyDescent="0.25">
      <c r="A59" s="18" t="s">
        <v>40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</row>
    <row r="60" spans="1:6" x14ac:dyDescent="0.25">
      <c r="A60" s="18" t="s">
        <v>41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</row>
    <row r="61" spans="1:6" ht="33.75" x14ac:dyDescent="0.25">
      <c r="A61" s="18" t="s">
        <v>42</v>
      </c>
      <c r="B61" s="22">
        <v>135.02000000000001</v>
      </c>
      <c r="C61" s="20">
        <v>0</v>
      </c>
      <c r="D61" s="22">
        <v>135.02000000000001</v>
      </c>
      <c r="E61" s="22">
        <v>135.02000000000001</v>
      </c>
      <c r="F61" s="22">
        <v>0</v>
      </c>
    </row>
    <row r="62" spans="1:6" x14ac:dyDescent="0.25">
      <c r="A62" s="18" t="s">
        <v>43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</row>
    <row r="63" spans="1:6" x14ac:dyDescent="0.25">
      <c r="A63" s="23" t="s">
        <v>44</v>
      </c>
      <c r="B63" s="22">
        <f>SUM(B47:B62)</f>
        <v>63436.509999999995</v>
      </c>
      <c r="C63" s="20">
        <f>SUM(C47:C62)</f>
        <v>703.66</v>
      </c>
      <c r="D63" s="22">
        <f>SUM(D47:D62)</f>
        <v>63434.559999999998</v>
      </c>
      <c r="E63" s="22">
        <f t="shared" ref="E63" si="0">C63+D63</f>
        <v>64138.22</v>
      </c>
      <c r="F63" s="22">
        <f>SUM(F47:F62)</f>
        <v>0</v>
      </c>
    </row>
    <row r="64" spans="1:6" ht="111" customHeight="1" x14ac:dyDescent="0.25">
      <c r="A64" s="44" t="s">
        <v>57</v>
      </c>
      <c r="B64" s="45"/>
      <c r="C64" s="45"/>
      <c r="D64" s="45"/>
      <c r="E64" s="45"/>
      <c r="F64" s="45"/>
    </row>
    <row r="65" spans="1:6" x14ac:dyDescent="0.25">
      <c r="A65" s="46" t="s">
        <v>45</v>
      </c>
      <c r="B65" s="46"/>
      <c r="C65" s="46"/>
      <c r="D65" s="46"/>
      <c r="E65" s="46"/>
      <c r="F65" s="46"/>
    </row>
    <row r="66" spans="1:6" x14ac:dyDescent="0.25">
      <c r="A66" s="31" t="s">
        <v>46</v>
      </c>
      <c r="B66" s="31"/>
      <c r="C66" s="31"/>
      <c r="D66" s="31"/>
      <c r="E66" s="39">
        <f>E25</f>
        <v>108437.04000000001</v>
      </c>
      <c r="F66" s="39"/>
    </row>
    <row r="67" spans="1:6" x14ac:dyDescent="0.25">
      <c r="A67" s="31" t="s">
        <v>47</v>
      </c>
      <c r="B67" s="31"/>
      <c r="C67" s="31"/>
      <c r="D67" s="31"/>
      <c r="E67" s="39">
        <f>E63</f>
        <v>64138.22</v>
      </c>
      <c r="F67" s="39"/>
    </row>
    <row r="68" spans="1:6" x14ac:dyDescent="0.25">
      <c r="A68" s="31" t="s">
        <v>48</v>
      </c>
      <c r="B68" s="31"/>
      <c r="C68" s="31"/>
      <c r="D68" s="31"/>
      <c r="E68" s="32">
        <f>E66-E67</f>
        <v>44298.820000000007</v>
      </c>
      <c r="F68" s="33"/>
    </row>
    <row r="69" spans="1:6" x14ac:dyDescent="0.25">
      <c r="A69" s="31" t="s">
        <v>49</v>
      </c>
      <c r="B69" s="31"/>
      <c r="C69" s="31"/>
      <c r="D69" s="31"/>
      <c r="E69" s="34">
        <v>0</v>
      </c>
      <c r="F69" s="35"/>
    </row>
    <row r="70" spans="1:6" x14ac:dyDescent="0.25">
      <c r="A70" s="36" t="s">
        <v>50</v>
      </c>
      <c r="B70" s="36"/>
      <c r="C70" s="36"/>
      <c r="D70" s="36"/>
      <c r="E70" s="37">
        <f>E68</f>
        <v>44298.820000000007</v>
      </c>
      <c r="F70" s="38"/>
    </row>
    <row r="71" spans="1:6" x14ac:dyDescent="0.25">
      <c r="A71" s="28" t="s">
        <v>58</v>
      </c>
      <c r="B71" s="28"/>
      <c r="C71" s="28"/>
      <c r="D71" s="28"/>
      <c r="E71" s="28"/>
      <c r="F71" s="28"/>
    </row>
    <row r="72" spans="1:6" x14ac:dyDescent="0.25">
      <c r="A72" s="29"/>
      <c r="B72" s="29"/>
      <c r="C72" s="29"/>
      <c r="D72" s="29"/>
      <c r="E72" s="29"/>
      <c r="F72" s="29"/>
    </row>
    <row r="73" spans="1:6" x14ac:dyDescent="0.25">
      <c r="A73" s="29"/>
      <c r="B73" s="29"/>
      <c r="C73" s="29"/>
      <c r="D73" s="29"/>
      <c r="E73" s="29"/>
      <c r="F73" s="29"/>
    </row>
    <row r="74" spans="1:6" x14ac:dyDescent="0.25">
      <c r="A74" s="30" t="s">
        <v>61</v>
      </c>
      <c r="B74" s="30"/>
      <c r="C74" s="30"/>
      <c r="D74" s="30"/>
      <c r="E74" s="30"/>
      <c r="F74" s="30"/>
    </row>
    <row r="75" spans="1:6" x14ac:dyDescent="0.25">
      <c r="A75" s="26"/>
      <c r="B75" s="26"/>
      <c r="C75" s="26"/>
      <c r="D75" s="26"/>
      <c r="E75" s="26"/>
      <c r="F75" s="26"/>
    </row>
    <row r="77" spans="1:6" x14ac:dyDescent="0.25">
      <c r="A77" s="24" t="s">
        <v>51</v>
      </c>
      <c r="B77" s="24"/>
      <c r="C77" s="24"/>
      <c r="D77" s="24"/>
      <c r="E77" s="24"/>
      <c r="F77" s="25"/>
    </row>
  </sheetData>
  <mergeCells count="35">
    <mergeCell ref="A21:D21"/>
    <mergeCell ref="A5:F5"/>
    <mergeCell ref="A6:F6"/>
    <mergeCell ref="A7:F7"/>
    <mergeCell ref="A9:B9"/>
    <mergeCell ref="A10:B10"/>
    <mergeCell ref="A11:B11"/>
    <mergeCell ref="A12:B12"/>
    <mergeCell ref="A14:E14"/>
    <mergeCell ref="A18:D18"/>
    <mergeCell ref="A19:D19"/>
    <mergeCell ref="A20:D20"/>
    <mergeCell ref="A67:D67"/>
    <mergeCell ref="E67:F67"/>
    <mergeCell ref="A22:D22"/>
    <mergeCell ref="A23:E23"/>
    <mergeCell ref="A24:D24"/>
    <mergeCell ref="A25:D25"/>
    <mergeCell ref="A26:F26"/>
    <mergeCell ref="A44:A45"/>
    <mergeCell ref="B44:B45"/>
    <mergeCell ref="F44:F45"/>
    <mergeCell ref="B46:F46"/>
    <mergeCell ref="A64:F64"/>
    <mergeCell ref="A65:F65"/>
    <mergeCell ref="A66:D66"/>
    <mergeCell ref="E66:F66"/>
    <mergeCell ref="A71:F73"/>
    <mergeCell ref="A74:F74"/>
    <mergeCell ref="A68:D68"/>
    <mergeCell ref="E68:F68"/>
    <mergeCell ref="A69:D69"/>
    <mergeCell ref="E69:F69"/>
    <mergeCell ref="A70:D70"/>
    <mergeCell ref="E70:F70"/>
  </mergeCells>
  <pageMargins left="0.11811023622047245" right="0.11811023622047245" top="0.39370078740157483" bottom="0.39370078740157483" header="0.31496062992125984" footer="0.31496062992125984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Idelice</dc:creator>
  <cp:lastModifiedBy>Maria Idalice Porto Ribeiro</cp:lastModifiedBy>
  <cp:lastPrinted>2023-03-03T16:44:53Z</cp:lastPrinted>
  <dcterms:created xsi:type="dcterms:W3CDTF">2022-12-09T08:09:08Z</dcterms:created>
  <dcterms:modified xsi:type="dcterms:W3CDTF">2023-04-10T16:24:48Z</dcterms:modified>
</cp:coreProperties>
</file>